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ONS" sheetId="1" r:id="rId5"/>
    <sheet state="visible" name="Years with the Club" sheetId="2" r:id="rId6"/>
    <sheet state="visible" name="MASTER Membership" sheetId="3" r:id="rId7"/>
  </sheets>
  <definedNames/>
  <calcPr/>
</workbook>
</file>

<file path=xl/sharedStrings.xml><?xml version="1.0" encoding="utf-8"?>
<sst xmlns="http://schemas.openxmlformats.org/spreadsheetml/2006/main" count="567" uniqueCount="414">
  <si>
    <t>Time frame</t>
  </si>
  <si>
    <t>Action</t>
  </si>
  <si>
    <t>June 2023 - Nov 2023</t>
  </si>
  <si>
    <t>Collect dues</t>
  </si>
  <si>
    <t>Scan (.pdf) or photgraph Dues - cash with members names</t>
  </si>
  <si>
    <t>Deposit Dues into Berkshire Bank</t>
  </si>
  <si>
    <t>Account # 0123901796</t>
  </si>
  <si>
    <t>Account Name: Academy Garden Club of Lenox</t>
  </si>
  <si>
    <t>Update Membership list</t>
  </si>
  <si>
    <t>Distribute membership list and Emails to Officers as updated</t>
  </si>
  <si>
    <t>Give Yearbook to Paid members</t>
  </si>
  <si>
    <t>Member Status (Active/Associate)</t>
  </si>
  <si>
    <t>(Multiple Items)</t>
  </si>
  <si>
    <t># Years member</t>
  </si>
  <si>
    <t>Member 2025-2026</t>
  </si>
  <si>
    <t>Archey, Pat</t>
  </si>
  <si>
    <t>Celli, Liz</t>
  </si>
  <si>
    <t>DeVylder, Kathy</t>
  </si>
  <si>
    <t>Drees, Jean</t>
  </si>
  <si>
    <t>Fromm, Mary Jane</t>
  </si>
  <si>
    <t>Fulco, Karen</t>
  </si>
  <si>
    <t>Leahey, Jane</t>
  </si>
  <si>
    <t>Salinetti, Bobbie Anne</t>
  </si>
  <si>
    <t>Sweeney, Debbie</t>
  </si>
  <si>
    <t>Mack, Anne</t>
  </si>
  <si>
    <t>Romeo, Dianne</t>
  </si>
  <si>
    <t>Sprague, Tjasa</t>
  </si>
  <si>
    <t>Whalen, Jane</t>
  </si>
  <si>
    <t>Merlino, Sandy</t>
  </si>
  <si>
    <t>Wilson, Emily</t>
  </si>
  <si>
    <t>Gannon, Anne</t>
  </si>
  <si>
    <t>Hill, Lois</t>
  </si>
  <si>
    <t>Czelusniak, Barbara</t>
  </si>
  <si>
    <t>Michney, Theresa (Terry)</t>
  </si>
  <si>
    <t>Hoffman, Sue</t>
  </si>
  <si>
    <t>Brindisi, Janice</t>
  </si>
  <si>
    <t>Chague, Jan</t>
  </si>
  <si>
    <t>Fasano, Theresa</t>
  </si>
  <si>
    <t>Akabane, Ginny</t>
  </si>
  <si>
    <t>Crosson, Nancy</t>
  </si>
  <si>
    <t>Dore, Jill</t>
  </si>
  <si>
    <t>Kessman, Caroline</t>
  </si>
  <si>
    <t>Neri, Pat</t>
  </si>
  <si>
    <t>Bell, Anne Marie</t>
  </si>
  <si>
    <t>Schmitter, Lynn</t>
  </si>
  <si>
    <t>Way, Carol</t>
  </si>
  <si>
    <t>Wetstone, Harriet</t>
  </si>
  <si>
    <t>Hatch, Sarah</t>
  </si>
  <si>
    <t>Joyner, Martha</t>
  </si>
  <si>
    <t>Salvatore, Maureen</t>
  </si>
  <si>
    <t>Wolf, Susan</t>
  </si>
  <si>
    <t>Ammendola, Peggy</t>
  </si>
  <si>
    <t>Glicksman, Barbara</t>
  </si>
  <si>
    <t>Lemanski, Colette</t>
  </si>
  <si>
    <t>Packard, Cindy</t>
  </si>
  <si>
    <t>Walker, Sharon</t>
  </si>
  <si>
    <t>Bianco, Roberta</t>
  </si>
  <si>
    <t>Goff, Linda</t>
  </si>
  <si>
    <t>Spies, Karen</t>
  </si>
  <si>
    <t>Stodden, Chris</t>
  </si>
  <si>
    <t>Tierney, Mary</t>
  </si>
  <si>
    <t>Glazer, Mary Lou</t>
  </si>
  <si>
    <t>Jakobowicz, Kim</t>
  </si>
  <si>
    <t>Shelhamer, Francine</t>
  </si>
  <si>
    <t>Walker, Denise</t>
  </si>
  <si>
    <t>Grant, Marion</t>
  </si>
  <si>
    <t>Handwerker, Nora</t>
  </si>
  <si>
    <t>Grand Total</t>
  </si>
  <si>
    <t>Active</t>
  </si>
  <si>
    <t>Associate</t>
  </si>
  <si>
    <t>Email List - Linked</t>
  </si>
  <si>
    <t>Honorary</t>
  </si>
  <si>
    <t>Missing membership form</t>
  </si>
  <si>
    <t xml:space="preserve">Email List to use for for Email "To" </t>
  </si>
  <si>
    <t>gakabane@hotmail.com, pegger44@msn.com, rsl_mom@yahoo.com, rbianco6253@gmail.com, brindisijanice@gmail.com, bizalahani@yahoo.com, j4chague@gmail.com, coakleymaryann1@gmail.com, cowhighc@gmail.com, ecrosson@adelphia.net, barbcz1@aol.com, artmdev@msn.com, thedores@roadrunner.com, jrdrees@msn.com, tfasano1@nycap.rr.com, fromm.maryjane@gmail.com, abgannon@msn.com, mllibrary@yahoo.com, barbara.glicksman@gmail.com, lindagoff62@gmail.com, grants3@earthlink.net, sarah.hatch@yahoo.com, loehill@aol.com, Handwerker@aya.yale.edu, suehoffman1213@gmail.com, kim.jakob@icloud.com, mrzack66@aol.com, ckessman@gmail.com, leaheyjames@aol.com, wlemanski@aol.com, highfieldmack@roadrunner.com, sgmerli@msn.com, tmterry2002@yahoo.com, pneri@earthlink.net, bordercollie1@roadrunner.com, tjromeo@verizon.net, carol.rumph@gmail.com, bobbianne245@aol.com, mwsalvatore@gmail.com, ldschmitter@gmail.com, strawberryrhubarb@gmail.com, karenL.spies@gmail.com, tjasa@sprague.com, chris.stodden47@gmail.com, debcsweeney@gmail.com, mmtierney@hotmail.com, dmwalker75@yahoo.com, s-walker@adelphia.net, clway90@roadrunner.com, hswetstone@gmail.com, emilynn1939@gmail.com, susan.ellen.wolf@outlook.com</t>
  </si>
  <si>
    <t>Current Members</t>
  </si>
  <si>
    <t>Member Status (Active/Associate/Honorary)</t>
  </si>
  <si>
    <t>Surname</t>
  </si>
  <si>
    <t>First Name</t>
  </si>
  <si>
    <t>Address</t>
  </si>
  <si>
    <t>Phone #</t>
  </si>
  <si>
    <t>Email</t>
  </si>
  <si>
    <t>Form complete</t>
  </si>
  <si>
    <t>2025-2026 Dues paid</t>
  </si>
  <si>
    <t>Date Dues Paid</t>
  </si>
  <si>
    <t>Date Joined</t>
  </si>
  <si>
    <t>Akabane</t>
  </si>
  <si>
    <t>Ginny</t>
  </si>
  <si>
    <t>100 Hubbard Street, Lenox, MA 01240</t>
  </si>
  <si>
    <t>413-637-9609</t>
  </si>
  <si>
    <r>
      <rPr>
        <rFont val="Calibri"/>
        <color rgb="FF0563C1"/>
        <sz val="12.0"/>
        <u/>
      </rPr>
      <t>gakabane@hotmail.com</t>
    </r>
  </si>
  <si>
    <t>Complete</t>
  </si>
  <si>
    <t>Ammendola</t>
  </si>
  <si>
    <t>Peggy</t>
  </si>
  <si>
    <t>PO Box 104, Lenox, MA 01240</t>
  </si>
  <si>
    <t>413-637-1261</t>
  </si>
  <si>
    <r>
      <rPr>
        <rFont val="Calibri"/>
        <color rgb="FF0563C1"/>
        <sz val="12.0"/>
        <u/>
      </rPr>
      <t>pegger44@msn.com</t>
    </r>
  </si>
  <si>
    <t>Archey</t>
  </si>
  <si>
    <t>Pat</t>
  </si>
  <si>
    <t>34 Reynolds Street, Lenox, MA 01240</t>
  </si>
  <si>
    <t>413-637-2729</t>
  </si>
  <si>
    <t>cell = 413-212-6713</t>
  </si>
  <si>
    <t>Nov</t>
  </si>
  <si>
    <t>Bell</t>
  </si>
  <si>
    <t>Anne Marie</t>
  </si>
  <si>
    <t>99 Jolindy Road, Richmond, MA 01254</t>
  </si>
  <si>
    <t>413-698-2497</t>
  </si>
  <si>
    <r>
      <rPr>
        <rFont val="Calibri"/>
        <color rgb="FF0563C1"/>
        <sz val="12.0"/>
        <u/>
      </rPr>
      <t>rsl_mom@yahoo.com</t>
    </r>
  </si>
  <si>
    <t>Sept</t>
  </si>
  <si>
    <t>Bianco</t>
  </si>
  <si>
    <t>Roberta</t>
  </si>
  <si>
    <t>39, Golden Hill Road, Lenox Dale, MA 01242</t>
  </si>
  <si>
    <t>413-441-5424</t>
  </si>
  <si>
    <t>rbianco6253@gmail.com</t>
  </si>
  <si>
    <t>Brindisi</t>
  </si>
  <si>
    <t>Janice</t>
  </si>
  <si>
    <t>26 May Terrace, Pittsfield, MA 01201</t>
  </si>
  <si>
    <t>413-446-6078</t>
  </si>
  <si>
    <r>
      <rPr>
        <rFont val="Calibri"/>
        <color rgb="FF0563C1"/>
        <sz val="12.0"/>
        <u/>
      </rPr>
      <t>brindisijanice@gmail.com</t>
    </r>
  </si>
  <si>
    <t>Carhart, Karen</t>
  </si>
  <si>
    <t>Carhart</t>
  </si>
  <si>
    <t>Karen</t>
  </si>
  <si>
    <t xml:space="preserve">PO Box 2281 Lenox MA 01240 </t>
  </si>
  <si>
    <t>413-441-770</t>
  </si>
  <si>
    <t>pilgrim1636@icloud.com</t>
  </si>
  <si>
    <t>April</t>
  </si>
  <si>
    <t>Carmel,Jane</t>
  </si>
  <si>
    <t>Carmel</t>
  </si>
  <si>
    <t>Jane</t>
  </si>
  <si>
    <t>49 Eleanor Road, Pittsfield MA 01201</t>
  </si>
  <si>
    <r>
      <rPr>
        <rFont val="Calibri"/>
        <color rgb="FF0563C1"/>
        <sz val="12.0"/>
        <u/>
      </rPr>
      <t>janecarmel@verizon.net</t>
    </r>
  </si>
  <si>
    <t>Celli</t>
  </si>
  <si>
    <t>Liz</t>
  </si>
  <si>
    <t>49 Laurel Lake Road, Lenox, MA 01240</t>
  </si>
  <si>
    <t>413-637-2693</t>
  </si>
  <si>
    <r>
      <rPr>
        <rFont val="Calibri"/>
        <color rgb="FF0563C1"/>
        <sz val="12.0"/>
        <u/>
      </rPr>
      <t>bizalahani@yahoo.com</t>
    </r>
  </si>
  <si>
    <t>Chague</t>
  </si>
  <si>
    <t>Jan</t>
  </si>
  <si>
    <t>65 East Street, Lenox, MA 01240</t>
  </si>
  <si>
    <t>413-637-1818</t>
  </si>
  <si>
    <r>
      <rPr>
        <rFont val="Calibri"/>
        <color rgb="FF0563C1"/>
        <sz val="12.0"/>
        <u/>
      </rPr>
      <t>j4chague@gmail.com</t>
    </r>
  </si>
  <si>
    <t>Coakley</t>
  </si>
  <si>
    <t>Mary Ann</t>
  </si>
  <si>
    <t>263 Pittsfield Road, Lenox, MA 01240</t>
  </si>
  <si>
    <t>413-637-3278</t>
  </si>
  <si>
    <r>
      <rPr>
        <rFont val="Calibri"/>
        <color rgb="FF0563C1"/>
        <sz val="12.0"/>
        <u/>
      </rPr>
      <t>coakleymaryann1@gmail.com</t>
    </r>
  </si>
  <si>
    <t>Cowhig</t>
  </si>
  <si>
    <t>Nancy</t>
  </si>
  <si>
    <t>P.O. Box 671, Lenox, MA 01240</t>
  </si>
  <si>
    <t>413-637-1077</t>
  </si>
  <si>
    <r>
      <rPr>
        <rFont val="Calibri"/>
        <color rgb="FF0563C1"/>
        <sz val="12.0"/>
        <u/>
      </rPr>
      <t>cowhighc@gmail.com</t>
    </r>
  </si>
  <si>
    <t>Crosson,Ann</t>
  </si>
  <si>
    <t>Crosson</t>
  </si>
  <si>
    <t>Ann</t>
  </si>
  <si>
    <t>20 Martha Lane Lenox MA 01240</t>
  </si>
  <si>
    <t>413-637-3162</t>
  </si>
  <si>
    <t>ecrosson@me.com</t>
  </si>
  <si>
    <t>complete</t>
  </si>
  <si>
    <t>Dec</t>
  </si>
  <si>
    <t>Czelusniak</t>
  </si>
  <si>
    <t>Barbara</t>
  </si>
  <si>
    <t>P.O. Box 101, Lenox Dale, MA 01242</t>
  </si>
  <si>
    <t>413-637-3550</t>
  </si>
  <si>
    <r>
      <rPr>
        <rFont val="Calibri"/>
        <i/>
        <color rgb="FF0563C1"/>
        <sz val="12.0"/>
        <u/>
      </rPr>
      <t>barbcz1@aol.com</t>
    </r>
  </si>
  <si>
    <t>DeVylder</t>
  </si>
  <si>
    <t>Kathy</t>
  </si>
  <si>
    <t>78 Stockbridge Road, Lenox, MA 01240</t>
  </si>
  <si>
    <t>413-637-1769</t>
  </si>
  <si>
    <r>
      <rPr>
        <rFont val="Calibri"/>
        <color rgb="FF0563C1"/>
        <sz val="12.0"/>
        <u/>
      </rPr>
      <t>artmdev@msn.com</t>
    </r>
  </si>
  <si>
    <t>Dore</t>
  </si>
  <si>
    <t>Jill</t>
  </si>
  <si>
    <t>11 Dunmore Court, Lenox, MA</t>
  </si>
  <si>
    <t>413-770-7837</t>
  </si>
  <si>
    <r>
      <rPr>
        <rFont val="Calibri"/>
        <color rgb="FF0563C1"/>
        <sz val="12.0"/>
        <u/>
      </rPr>
      <t>thedores@roadrunner.com</t>
    </r>
  </si>
  <si>
    <t>Drees</t>
  </si>
  <si>
    <t>Jean</t>
  </si>
  <si>
    <t>12 Old Center Street, Lenox, MA 01240</t>
  </si>
  <si>
    <t>413-637-1813</t>
  </si>
  <si>
    <r>
      <rPr>
        <rFont val="Calibri"/>
        <color rgb="FF0563C1"/>
        <sz val="12.0"/>
        <u/>
      </rPr>
      <t>jrdrees@msn.com</t>
    </r>
  </si>
  <si>
    <t>Durrin, Brenda</t>
  </si>
  <si>
    <t>Durrin</t>
  </si>
  <si>
    <t>Brenda</t>
  </si>
  <si>
    <t>4 Scheremerhorn Pk.  Lenox MA 01240</t>
  </si>
  <si>
    <t>413-841-0865</t>
  </si>
  <si>
    <t>bdurrin@gmail.com</t>
  </si>
  <si>
    <t>Fasano</t>
  </si>
  <si>
    <t>Theresa</t>
  </si>
  <si>
    <t>915 Lenox Road, Richmond, MA 01254</t>
  </si>
  <si>
    <t>413-717-2771</t>
  </si>
  <si>
    <r>
      <rPr>
        <rFont val="Calibri"/>
        <color rgb="FF0563C1"/>
        <sz val="12.0"/>
        <u/>
      </rPr>
      <t>tfasano1@nycap.rr.com</t>
    </r>
  </si>
  <si>
    <t>Fromm</t>
  </si>
  <si>
    <t>Mary Jane</t>
  </si>
  <si>
    <t>32 Scheremerhorn Pk. Lenox MA o1240</t>
  </si>
  <si>
    <t>413-637-2539</t>
  </si>
  <si>
    <r>
      <rPr>
        <rFont val="Calibri"/>
        <color rgb="FF0563C1"/>
        <sz val="12.0"/>
        <u/>
      </rPr>
      <t>fromm.maryjane@gmail.com</t>
    </r>
  </si>
  <si>
    <t>Fulco</t>
  </si>
  <si>
    <t>137 New Lenox Road, Lenox, MA 01240</t>
  </si>
  <si>
    <t>413-212-8460</t>
  </si>
  <si>
    <t>-</t>
  </si>
  <si>
    <t>Gannon</t>
  </si>
  <si>
    <t>Anne</t>
  </si>
  <si>
    <t>P.O. Box 243, Blandford, MA 01008</t>
  </si>
  <si>
    <t>413-531-8443</t>
  </si>
  <si>
    <r>
      <rPr>
        <rFont val="Calibri"/>
        <color rgb="FF0563C1"/>
        <sz val="12.0"/>
        <u/>
      </rPr>
      <t>abgannon@msn.com</t>
    </r>
  </si>
  <si>
    <t>Glicksman</t>
  </si>
  <si>
    <t>P.O. Box 4, Canaan, NY 12029</t>
  </si>
  <si>
    <t>917-449-3055</t>
  </si>
  <si>
    <r>
      <rPr>
        <rFont val="Calibri"/>
        <color rgb="FF0563C1"/>
        <sz val="12.0"/>
        <u/>
      </rPr>
      <t>barbara.glicksman@gmail.com</t>
    </r>
  </si>
  <si>
    <t>Goff</t>
  </si>
  <si>
    <t>Linda</t>
  </si>
  <si>
    <t>P.O. Box 636, 89 Dugway, Lenox MA 01240</t>
  </si>
  <si>
    <t>845-625-9016</t>
  </si>
  <si>
    <t>lindagoff62@gmail.com</t>
  </si>
  <si>
    <t>Grant</t>
  </si>
  <si>
    <t>Marion</t>
  </si>
  <si>
    <t>56, Tor Ct, Pittsfield, MA</t>
  </si>
  <si>
    <t>413-446-7979</t>
  </si>
  <si>
    <r>
      <rPr>
        <rFont val="Calibri"/>
        <color rgb="FF0563C1"/>
        <sz val="12.0"/>
        <u/>
      </rPr>
      <t>grants3@earthlink.net</t>
    </r>
  </si>
  <si>
    <t>Hatch</t>
  </si>
  <si>
    <t>Sarah</t>
  </si>
  <si>
    <t>183 Housatonic Street, Lenox, MA 01240</t>
  </si>
  <si>
    <t>202-262-7369</t>
  </si>
  <si>
    <t>sarah.hatch@yahoo.com</t>
  </si>
  <si>
    <t>Hatch, Suzanne</t>
  </si>
  <si>
    <t>Suzanne</t>
  </si>
  <si>
    <t>Po box 299 West Stockbridge, MA 01266</t>
  </si>
  <si>
    <t>smhatch4623@gmail.com</t>
  </si>
  <si>
    <t>Hill</t>
  </si>
  <si>
    <t>Lois</t>
  </si>
  <si>
    <t>267 Old Stockbridge Road, Lenox, MA 01240</t>
  </si>
  <si>
    <t>413-637-2396</t>
  </si>
  <si>
    <r>
      <rPr>
        <rFont val="Calibri"/>
        <color rgb="FF0563C1"/>
        <sz val="12.0"/>
        <u/>
      </rPr>
      <t>loehill@aol.com</t>
    </r>
  </si>
  <si>
    <t>sept</t>
  </si>
  <si>
    <t>Jakobowicz</t>
  </si>
  <si>
    <t>Kim</t>
  </si>
  <si>
    <t>PO Box 512, Richmond MA 01254</t>
  </si>
  <si>
    <t>518-928-1908</t>
  </si>
  <si>
    <r>
      <rPr>
        <rFont val="Calibri"/>
        <color rgb="FF0563C1"/>
        <sz val="12.0"/>
        <u/>
      </rPr>
      <t>kim.jakob@icloud.com</t>
    </r>
  </si>
  <si>
    <t>Joyner</t>
  </si>
  <si>
    <t>Martha</t>
  </si>
  <si>
    <t>26 East Street, Lenox, MA 01240</t>
  </si>
  <si>
    <t>413-637-2883</t>
  </si>
  <si>
    <r>
      <rPr>
        <rFont val="Calibri"/>
        <color rgb="FF0563C1"/>
        <sz val="12.0"/>
        <u/>
      </rPr>
      <t>mrzack66@aol.com</t>
    </r>
  </si>
  <si>
    <t>oct</t>
  </si>
  <si>
    <t>Kessman</t>
  </si>
  <si>
    <t>Caroline</t>
  </si>
  <si>
    <t>P.O. Box 1132, Stockbridge, MA 01262</t>
  </si>
  <si>
    <t>413-298-4513</t>
  </si>
  <si>
    <r>
      <rPr>
        <rFont val="Calibri"/>
        <color rgb="FF0563C1"/>
        <sz val="12.0"/>
        <u/>
      </rPr>
      <t>ckessman@gmail.com</t>
    </r>
  </si>
  <si>
    <t>Lanning, Sandra</t>
  </si>
  <si>
    <t>Lanning</t>
  </si>
  <si>
    <t>Sandra</t>
  </si>
  <si>
    <t>15 St James Ave, Lee MA 01238</t>
  </si>
  <si>
    <t>413-212-4525</t>
  </si>
  <si>
    <t>Sandra.Lanning73#gmail.com</t>
  </si>
  <si>
    <t>Feb</t>
  </si>
  <si>
    <t>Leahey</t>
  </si>
  <si>
    <t>189, Reservoir Road, Lee, 01238</t>
  </si>
  <si>
    <t>413-243-2411</t>
  </si>
  <si>
    <r>
      <rPr>
        <rFont val="Calibri"/>
        <color rgb="FF0563C1"/>
        <sz val="12.0"/>
        <u/>
      </rPr>
      <t>leaheyjames@aol.com</t>
    </r>
  </si>
  <si>
    <t>Lemanski</t>
  </si>
  <si>
    <t>Colette</t>
  </si>
  <si>
    <t>15 Frothingham Circle, Lenox, MA 01240</t>
  </si>
  <si>
    <t>413-637-3352</t>
  </si>
  <si>
    <r>
      <rPr>
        <rFont val="Calibri"/>
        <color rgb="FF0563C1"/>
        <sz val="12.0"/>
        <u/>
      </rPr>
      <t>wlemanski@aol.com</t>
    </r>
  </si>
  <si>
    <t>Mack</t>
  </si>
  <si>
    <t>130 Highfield Drive, Lee, MA 01238</t>
  </si>
  <si>
    <t>413-243-2156</t>
  </si>
  <si>
    <r>
      <rPr>
        <rFont val="Calibri"/>
        <color rgb="FF0563C1"/>
        <sz val="12.0"/>
        <u/>
      </rPr>
      <t>highfieldmack@roadrunner.com</t>
    </r>
  </si>
  <si>
    <t>Michney</t>
  </si>
  <si>
    <t>Theresa (Terry)</t>
  </si>
  <si>
    <t>Box 76, Austerlitz, NY 12017</t>
  </si>
  <si>
    <t>518-392-4212</t>
  </si>
  <si>
    <r>
      <rPr>
        <rFont val="Calibri"/>
        <color rgb="FF0563C1"/>
        <sz val="12.0"/>
        <u/>
      </rPr>
      <t>tmterry2002@yahoo.com</t>
    </r>
  </si>
  <si>
    <t>Nelson, Janet</t>
  </si>
  <si>
    <t>Nelson</t>
  </si>
  <si>
    <t>Janet</t>
  </si>
  <si>
    <t>1309 Churchill St Pittsfield MA 01201</t>
  </si>
  <si>
    <t>413-441-6579</t>
  </si>
  <si>
    <r>
      <rPr>
        <rFont val="Calibri"/>
        <color rgb="FF0563C1"/>
        <sz val="12.0"/>
        <u/>
      </rPr>
      <t>jjannie@aol.com</t>
    </r>
  </si>
  <si>
    <t>Neri</t>
  </si>
  <si>
    <t>103 Brooksby Village Dr. # T20 Peabody 01960</t>
  </si>
  <si>
    <t>917-684-0790</t>
  </si>
  <si>
    <r>
      <rPr>
        <rFont val="Calibri"/>
        <color rgb="FF0563C1"/>
        <sz val="12.0"/>
        <u/>
      </rPr>
      <t>pneri@earthlink.net</t>
    </r>
  </si>
  <si>
    <t>O'Brien, MaryEllen</t>
  </si>
  <si>
    <t>O'Brein</t>
  </si>
  <si>
    <t>MaryEllen</t>
  </si>
  <si>
    <t>20 Squire Lane, Sheffield MA 01254</t>
  </si>
  <si>
    <t>413-441-2622</t>
  </si>
  <si>
    <t>maryellenjobrien@hotmail.com</t>
  </si>
  <si>
    <t>march</t>
  </si>
  <si>
    <t>Packard</t>
  </si>
  <si>
    <t>Cindy</t>
  </si>
  <si>
    <t>70 Stockbridge Road, Lee, MA 01238</t>
  </si>
  <si>
    <t>413-243-3933</t>
  </si>
  <si>
    <r>
      <rPr>
        <rFont val="Calibri"/>
        <color rgb="FF0563C1"/>
        <sz val="12.0"/>
        <u/>
      </rPr>
      <t>bordercollie1@roadrunner.com</t>
    </r>
  </si>
  <si>
    <t>Pelton, Suzanne</t>
  </si>
  <si>
    <t>Pelton</t>
  </si>
  <si>
    <t>35 Greenwood St, Lenox MA 01240</t>
  </si>
  <si>
    <t>413-270-5505</t>
  </si>
  <si>
    <t>swpelton@gmail.com</t>
  </si>
  <si>
    <t>Romeo</t>
  </si>
  <si>
    <t>Dianne</t>
  </si>
  <si>
    <t>54 Reynolds Avenue, Lenox, MA 01240</t>
  </si>
  <si>
    <t>413-637-2684</t>
  </si>
  <si>
    <r>
      <rPr>
        <rFont val="Calibri"/>
        <color rgb="FF0563C1"/>
        <sz val="12.0"/>
        <u/>
      </rPr>
      <t>tjromeo@verizon.net</t>
    </r>
  </si>
  <si>
    <t>Rumph</t>
  </si>
  <si>
    <t>Carol</t>
  </si>
  <si>
    <t>P.O. Box 1764, Lenox, MA 01240</t>
  </si>
  <si>
    <t>413-637-2298</t>
  </si>
  <si>
    <r>
      <rPr>
        <rFont val="Calibri"/>
        <color rgb="FF0563C1"/>
        <sz val="12.0"/>
        <u/>
      </rPr>
      <t>carol.rumph@gmail.com</t>
    </r>
  </si>
  <si>
    <t>Salinetti</t>
  </si>
  <si>
    <t>Bobbie Anne</t>
  </si>
  <si>
    <t>245 Fairview Street, Lee, MA 01238</t>
  </si>
  <si>
    <t>413-243-1898</t>
  </si>
  <si>
    <r>
      <rPr>
        <rFont val="Calibri"/>
        <color rgb="FF0563C1"/>
        <sz val="12.0"/>
        <u/>
      </rPr>
      <t>bobbianne245@aol.com</t>
    </r>
  </si>
  <si>
    <t>Salvatore</t>
  </si>
  <si>
    <t>Maureen</t>
  </si>
  <si>
    <t>171 Reservoir Road, Lee, MA 01238</t>
  </si>
  <si>
    <t>413-243-1411</t>
  </si>
  <si>
    <r>
      <rPr>
        <rFont val="Calibri"/>
        <color rgb="FF0563C1"/>
        <sz val="12.0"/>
        <u/>
      </rPr>
      <t>mwsalvatore@gmail.com</t>
    </r>
  </si>
  <si>
    <t>Schmitter</t>
  </si>
  <si>
    <t>Lynn</t>
  </si>
  <si>
    <t>2 Old Tree Farm Road, Stockbridge, MA 01262</t>
  </si>
  <si>
    <t>413-298-4825</t>
  </si>
  <si>
    <r>
      <rPr>
        <rFont val="Calibri"/>
        <color rgb="FF0563C1"/>
        <sz val="12.0"/>
        <u/>
      </rPr>
      <t>ldschmitter@gmail.com</t>
    </r>
  </si>
  <si>
    <t>Spies</t>
  </si>
  <si>
    <t>12 Maple Street, Lenox, MA 01240</t>
  </si>
  <si>
    <r>
      <rPr>
        <rFont val="Calibri"/>
        <color rgb="FF000000"/>
        <sz val="11.0"/>
      </rPr>
      <t>413-</t>
    </r>
    <r>
      <rPr>
        <rFont val="Calibri (Body)"/>
        <color rgb="FF000000"/>
        <sz val="11.0"/>
      </rPr>
      <t>7</t>
    </r>
    <r>
      <rPr>
        <rFont val="Calibri"/>
        <color rgb="FF000000"/>
        <sz val="11.0"/>
      </rPr>
      <t>1</t>
    </r>
    <r>
      <rPr>
        <rFont val="Calibri (Body)"/>
        <color rgb="FF000000"/>
        <sz val="11.0"/>
      </rPr>
      <t>7</t>
    </r>
    <r>
      <rPr>
        <rFont val="Calibri"/>
        <color rgb="FF000000"/>
        <sz val="11.0"/>
      </rPr>
      <t>-5715</t>
    </r>
  </si>
  <si>
    <r>
      <rPr>
        <rFont val="Calibri"/>
        <color rgb="FF0563C1"/>
        <sz val="12.0"/>
        <u/>
      </rPr>
      <t>karenl.spies@gmail.c</t>
    </r>
    <r>
      <rPr>
        <rFont val="Calibri"/>
        <color rgb="FF000000"/>
        <sz val="12.0"/>
      </rPr>
      <t>om</t>
    </r>
  </si>
  <si>
    <t>Sprague</t>
  </si>
  <si>
    <t>Tjasa</t>
  </si>
  <si>
    <t>P.O. Box 733, 55 Kemble St, Lenox, MA 10240</t>
  </si>
  <si>
    <t>413-637-1000</t>
  </si>
  <si>
    <r>
      <rPr>
        <rFont val="Calibri"/>
        <color rgb="FF0563C1"/>
        <sz val="12.0"/>
        <u/>
      </rPr>
      <t>tjasa@sprague.com</t>
    </r>
  </si>
  <si>
    <t>Stodden</t>
  </si>
  <si>
    <t>Chris</t>
  </si>
  <si>
    <t>111 Quirico Drive, Lenox, MA 01240</t>
  </si>
  <si>
    <t>413-443-2910</t>
  </si>
  <si>
    <r>
      <rPr>
        <rFont val="Calibri"/>
        <color rgb="FF0563C1"/>
        <sz val="12.0"/>
        <u/>
      </rPr>
      <t>chris.stodden47@gmail.com</t>
    </r>
  </si>
  <si>
    <t>Sweeney</t>
  </si>
  <si>
    <t>Debbie</t>
  </si>
  <si>
    <t>43 Galway Court, Lenox, MA 01240</t>
  </si>
  <si>
    <t>413-637-1250</t>
  </si>
  <si>
    <r>
      <rPr>
        <rFont val="Calibri"/>
        <color rgb="FF0563C1"/>
        <sz val="12.0"/>
        <u/>
      </rPr>
      <t>debcsweeney@gmail.com</t>
    </r>
  </si>
  <si>
    <t>Tierney</t>
  </si>
  <si>
    <t>Mary</t>
  </si>
  <si>
    <t>587 Crane Avenue, Pittsfield, MA  01201</t>
  </si>
  <si>
    <t>413-443-9347</t>
  </si>
  <si>
    <r>
      <rPr>
        <rFont val="Calibri"/>
        <color rgb="FF0563C1"/>
        <sz val="12.0"/>
        <u/>
      </rPr>
      <t>mmtierney@hotmail.com</t>
    </r>
  </si>
  <si>
    <t>Trombly, Claudia</t>
  </si>
  <si>
    <t>Trombly</t>
  </si>
  <si>
    <t>Claudia</t>
  </si>
  <si>
    <t>140 Housatonic St Apt 45 Lenox MA 01240</t>
  </si>
  <si>
    <t>774-772-7528</t>
  </si>
  <si>
    <t>Walker</t>
  </si>
  <si>
    <t>Denise</t>
  </si>
  <si>
    <t>60 Fox Run, Lee, MA 01238</t>
  </si>
  <si>
    <t>413-822-7621</t>
  </si>
  <si>
    <r>
      <rPr>
        <rFont val="Calibri"/>
        <color rgb="FF0563C1"/>
        <sz val="12.0"/>
        <u/>
      </rPr>
      <t>dmwalker75@yahoo.com</t>
    </r>
  </si>
  <si>
    <t>Way</t>
  </si>
  <si>
    <t>90 Franklin Street, Lee, MA 01238</t>
  </si>
  <si>
    <t>413-243-3078</t>
  </si>
  <si>
    <r>
      <rPr>
        <rFont val="Calibri"/>
        <color rgb="FF0563C1"/>
        <sz val="12.0"/>
        <u/>
      </rPr>
      <t>clway90@roadrunner.com</t>
    </r>
  </si>
  <si>
    <t>Wetstone</t>
  </si>
  <si>
    <t>Harriet</t>
  </si>
  <si>
    <t>80 Yokun Avenue, Lenox MA 01240</t>
  </si>
  <si>
    <t>413-637-0144</t>
  </si>
  <si>
    <r>
      <rPr>
        <rFont val="Calibri"/>
        <color rgb="FF0563C1"/>
        <sz val="12.0"/>
        <u/>
      </rPr>
      <t>hswetstone@gmail.com</t>
    </r>
  </si>
  <si>
    <t>Oct</t>
  </si>
  <si>
    <t>Whalen</t>
  </si>
  <si>
    <t>15 St James Avenue, Lee MA 01238</t>
  </si>
  <si>
    <t>413-243-0028</t>
  </si>
  <si>
    <t>Wolf</t>
  </si>
  <si>
    <t>Susan</t>
  </si>
  <si>
    <t>1 Shaylor Hill Road, P.O. Box 390, Lenox Dale 01242</t>
  </si>
  <si>
    <t>413-770-6605</t>
  </si>
  <si>
    <r>
      <rPr>
        <rFont val="Calibri"/>
        <color rgb="FF0563C1"/>
        <sz val="12.0"/>
        <u/>
      </rPr>
      <t>susan.ellen.wolf@outlook.com</t>
    </r>
  </si>
  <si>
    <t>Former member</t>
  </si>
  <si>
    <t>Handwerker</t>
  </si>
  <si>
    <t>Nora</t>
  </si>
  <si>
    <t>86 Plunkett St, Lenox, MA 01240</t>
  </si>
  <si>
    <t>347-416-22005</t>
  </si>
  <si>
    <t>Handwerker@aya.yale.edu</t>
  </si>
  <si>
    <t>Glazer</t>
  </si>
  <si>
    <t>Mary Lou</t>
  </si>
  <si>
    <t>P.O. Box 1036, Stockbridge MA 01262</t>
  </si>
  <si>
    <t>613-896-9369</t>
  </si>
  <si>
    <r>
      <rPr>
        <rFont val="Calibri"/>
        <color rgb="FFFF0000"/>
        <sz val="12.0"/>
        <u/>
      </rPr>
      <t>mllibrary@yahoo.com</t>
    </r>
  </si>
  <si>
    <t>Hoffman</t>
  </si>
  <si>
    <t>Sue</t>
  </si>
  <si>
    <t>15, Schermerhorn Park, Lenox, MA 01240</t>
  </si>
  <si>
    <t>413-637-2644</t>
  </si>
  <si>
    <r>
      <rPr>
        <rFont val="Calibri"/>
        <color rgb="FF0563C1"/>
        <sz val="12.0"/>
        <u/>
      </rPr>
      <t>suehoffman1213@gmail.com</t>
    </r>
  </si>
  <si>
    <r>
      <rPr>
        <rFont val="Calibri"/>
        <color rgb="FF0563C1"/>
        <sz val="12.0"/>
        <u/>
      </rPr>
      <t>mrzack66@aol.com</t>
    </r>
  </si>
  <si>
    <t>merlino,sandy</t>
  </si>
  <si>
    <t>Merlino</t>
  </si>
  <si>
    <t>Sandy</t>
  </si>
  <si>
    <t>po box 625 lenox ma 0124o</t>
  </si>
  <si>
    <t>sgmerli@msn.com</t>
  </si>
  <si>
    <t>shelhamer, francine</t>
  </si>
  <si>
    <t>Shelhamer</t>
  </si>
  <si>
    <t>Francine</t>
  </si>
  <si>
    <t>100 housatonic st lenox ma 01240</t>
  </si>
  <si>
    <t>strawberryrhubarb@gmail.com</t>
  </si>
  <si>
    <t>Sharon</t>
  </si>
  <si>
    <t xml:space="preserve"> 2 Melville Ct, Lenox 01240</t>
  </si>
  <si>
    <t>413-637-9941</t>
  </si>
  <si>
    <r>
      <rPr>
        <rFont val="Calibri"/>
        <color rgb="FF0563C1"/>
        <sz val="12.0"/>
        <u/>
      </rPr>
      <t>s-walker@adelphia.net</t>
    </r>
  </si>
  <si>
    <t>Wilson</t>
  </si>
  <si>
    <t>Emily</t>
  </si>
  <si>
    <t>1 Morgan Manor, Apt 1, Lenox, MA 01240</t>
  </si>
  <si>
    <t>413-207-2207</t>
  </si>
  <si>
    <r>
      <rPr>
        <rFont val="Calibri"/>
        <color rgb="FF0563C1"/>
        <sz val="12.0"/>
        <u/>
      </rPr>
      <t>emilynn1939@gmail.com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</si>
</sst>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mmmm"/>
  </numFmts>
  <fonts count="14">
    <font>
      <sz val="12.0"/>
      <color rgb="FF000000"/>
      <name val="Calibri"/>
      <scheme val="minor"/>
    </font>
    <font>
      <b/>
      <sz val="12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sz val="12.0"/>
      <color rgb="FFFF0000"/>
      <name val="Calibri"/>
    </font>
    <font>
      <b/>
      <sz val="11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i/>
      <u/>
      <sz val="12.0"/>
      <color rgb="FF000000"/>
      <name val="Calibri"/>
    </font>
    <font>
      <u/>
      <sz val="12.0"/>
      <color rgb="FF0563C1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FF0000"/>
      <name val="Calibri"/>
    </font>
    <font>
      <u/>
      <sz val="12.0"/>
      <color rgb="FF00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D6F8"/>
        <bgColor rgb="FFFFD6F8"/>
      </patternFill>
    </fill>
    <fill>
      <patternFill patternType="solid">
        <fgColor theme="0"/>
        <bgColor theme="0"/>
      </patternFill>
    </fill>
    <fill>
      <patternFill patternType="solid">
        <fgColor rgb="FFE2EEDA"/>
        <bgColor rgb="FFE2EEDA"/>
      </patternFill>
    </fill>
    <fill>
      <patternFill patternType="solid">
        <fgColor rgb="FFFFD965"/>
        <bgColor rgb="FFFFD965"/>
      </patternFill>
    </fill>
    <fill>
      <patternFill patternType="solid">
        <fgColor rgb="FFD9EAD3"/>
        <bgColor rgb="FFD9EAD3"/>
      </patternFill>
    </fill>
  </fills>
  <borders count="29">
    <border/>
    <border>
      <left style="thin">
        <color rgb="FFAAAAAA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/>
      <top style="thin">
        <color rgb="FFAAAAAA"/>
      </top>
      <bottom style="thin">
        <color rgb="FF8EAADB"/>
      </bottom>
    </border>
    <border>
      <left style="thin">
        <color rgb="FFAAAAAA"/>
      </left>
      <right style="thin">
        <color rgb="FFAAAAAA"/>
      </right>
      <top style="thin">
        <color rgb="FF8EAADB"/>
      </top>
      <bottom style="thin">
        <color rgb="FF8EAADB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8EAADB"/>
      </bottom>
    </border>
    <border>
      <left style="thin">
        <color rgb="FFAAAAAA"/>
      </left>
      <right/>
      <top style="thin">
        <color rgb="FF8EAADB"/>
      </top>
      <bottom/>
    </border>
    <border>
      <left/>
      <right/>
      <top style="thin">
        <color rgb="FF8EAADB"/>
      </top>
      <bottom/>
    </border>
    <border>
      <left style="thin">
        <color rgb="FFAAAAAA"/>
      </left>
      <right/>
      <top/>
      <bottom/>
    </border>
    <border>
      <left/>
      <right/>
      <top/>
      <bottom/>
    </border>
    <border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</border>
    <border>
      <left style="thin">
        <color rgb="FFAAAAAA"/>
      </left>
      <right/>
      <top/>
      <bottom style="thin">
        <color rgb="FFAAAAAA"/>
      </bottom>
    </border>
    <border>
      <left/>
      <right/>
      <top/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ck">
        <color rgb="FF000000"/>
      </bottom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top style="thin">
        <color rgb="FFAAAAAA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AAAAAA"/>
      </left>
      <right style="thin">
        <color rgb="FF000000"/>
      </right>
      <top style="thin">
        <color rgb="FFAAAAAA"/>
      </top>
    </border>
    <border>
      <left style="thin">
        <color rgb="FFAAAAAA"/>
      </left>
      <right style="thin">
        <color rgb="FF000000"/>
      </right>
      <bottom style="thin">
        <color rgb="FFAAAAAA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bottom"/>
    </xf>
    <xf borderId="2" fillId="2" fontId="1" numFmtId="49" xfId="0" applyAlignment="1" applyBorder="1" applyFont="1" applyNumberFormat="1">
      <alignment horizontal="center" vertical="bottom"/>
    </xf>
    <xf borderId="2" fillId="2" fontId="1" numFmtId="0" xfId="0" applyAlignment="1" applyBorder="1" applyFont="1">
      <alignment horizontal="center" vertical="bottom"/>
    </xf>
    <xf borderId="3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4" fillId="0" fontId="2" numFmtId="49" xfId="0" applyAlignment="1" applyBorder="1" applyFont="1" applyNumberFormat="1">
      <alignment vertical="bottom"/>
    </xf>
    <xf borderId="4" fillId="0" fontId="2" numFmtId="0" xfId="0" applyAlignment="1" applyBorder="1" applyFont="1">
      <alignment vertical="bottom"/>
    </xf>
    <xf borderId="5" fillId="0" fontId="2" numFmtId="0" xfId="0" applyAlignment="1" applyBorder="1" applyFont="1">
      <alignment vertical="bottom"/>
    </xf>
    <xf borderId="5" fillId="0" fontId="2" numFmtId="49" xfId="0" applyAlignment="1" applyBorder="1" applyFont="1" applyNumberFormat="1">
      <alignment vertical="bottom"/>
    </xf>
    <xf borderId="6" fillId="3" fontId="2" numFmtId="49" xfId="0" applyAlignment="1" applyBorder="1" applyFill="1" applyFont="1" applyNumberFormat="1">
      <alignment vertical="bottom"/>
    </xf>
    <xf borderId="3" fillId="0" fontId="2" numFmtId="49" xfId="0" applyAlignment="1" applyBorder="1" applyFont="1" applyNumberFormat="1">
      <alignment vertical="bottom"/>
    </xf>
    <xf borderId="7" fillId="0" fontId="2" numFmtId="0" xfId="0" applyAlignment="1" applyBorder="1" applyFont="1">
      <alignment vertical="bottom"/>
    </xf>
    <xf borderId="8" fillId="0" fontId="2" numFmtId="0" xfId="0" applyAlignment="1" applyBorder="1" applyFont="1">
      <alignment vertical="bottom"/>
    </xf>
    <xf borderId="9" fillId="3" fontId="1" numFmtId="0" xfId="0" applyAlignment="1" applyBorder="1" applyFont="1">
      <alignment vertical="bottom"/>
    </xf>
    <xf borderId="10" fillId="3" fontId="1" numFmtId="0" xfId="0" applyAlignment="1" applyBorder="1" applyFont="1">
      <alignment vertical="bottom"/>
    </xf>
    <xf borderId="11" fillId="3" fontId="1" numFmtId="49" xfId="0" applyAlignment="1" applyBorder="1" applyFont="1" applyNumberFormat="1">
      <alignment vertical="bottom"/>
    </xf>
    <xf borderId="12" fillId="3" fontId="1" numFmtId="49" xfId="0" applyAlignment="1" applyBorder="1" applyFont="1" applyNumberFormat="1">
      <alignment vertical="bottom"/>
    </xf>
    <xf borderId="12" fillId="3" fontId="1" numFmtId="0" xfId="0" applyAlignment="1" applyBorder="1" applyFont="1">
      <alignment vertical="bottom"/>
    </xf>
    <xf borderId="11" fillId="4" fontId="1" numFmtId="1" xfId="0" applyAlignment="1" applyBorder="1" applyFill="1" applyFont="1" applyNumberFormat="1">
      <alignment vertical="bottom"/>
    </xf>
    <xf borderId="12" fillId="4" fontId="2" numFmtId="49" xfId="0" applyAlignment="1" applyBorder="1" applyFont="1" applyNumberFormat="1">
      <alignment vertical="bottom"/>
    </xf>
    <xf borderId="13" fillId="0" fontId="2" numFmtId="0" xfId="0" applyAlignment="1" applyBorder="1" applyFont="1">
      <alignment vertical="bottom"/>
    </xf>
    <xf borderId="11" fillId="4" fontId="1" numFmtId="0" xfId="0" applyAlignment="1" applyBorder="1" applyFont="1">
      <alignment vertical="bottom"/>
    </xf>
    <xf borderId="14" fillId="0" fontId="2" numFmtId="0" xfId="0" applyAlignment="1" applyBorder="1" applyFont="1">
      <alignment vertical="bottom"/>
    </xf>
    <xf borderId="4" fillId="0" fontId="1" numFmtId="1" xfId="0" applyAlignment="1" applyBorder="1" applyFont="1" applyNumberFormat="1">
      <alignment vertical="bottom"/>
    </xf>
    <xf borderId="5" fillId="0" fontId="1" numFmtId="0" xfId="0" applyAlignment="1" applyBorder="1" applyFont="1">
      <alignment vertical="bottom"/>
    </xf>
    <xf borderId="5" fillId="0" fontId="1" numFmtId="1" xfId="0" applyAlignment="1" applyBorder="1" applyFont="1" applyNumberFormat="1">
      <alignment vertical="bottom"/>
    </xf>
    <xf borderId="15" fillId="0" fontId="1" numFmtId="0" xfId="0" applyAlignment="1" applyBorder="1" applyFont="1">
      <alignment vertical="bottom"/>
    </xf>
    <xf borderId="15" fillId="0" fontId="2" numFmtId="49" xfId="0" applyAlignment="1" applyBorder="1" applyFont="1" applyNumberFormat="1">
      <alignment vertical="bottom"/>
    </xf>
    <xf borderId="15" fillId="0" fontId="2" numFmtId="0" xfId="0" applyAlignment="1" applyBorder="1" applyFont="1">
      <alignment vertical="bottom"/>
    </xf>
    <xf borderId="16" fillId="5" fontId="2" numFmtId="49" xfId="0" applyAlignment="1" applyBorder="1" applyFill="1" applyFont="1" applyNumberFormat="1">
      <alignment vertical="bottom"/>
    </xf>
    <xf borderId="17" fillId="5" fontId="2" numFmtId="0" xfId="0" applyAlignment="1" applyBorder="1" applyFont="1">
      <alignment vertical="bottom"/>
    </xf>
    <xf borderId="5" fillId="6" fontId="3" numFmtId="49" xfId="0" applyAlignment="1" applyBorder="1" applyFill="1" applyFont="1" applyNumberFormat="1">
      <alignment horizontal="center" vertical="center"/>
    </xf>
    <xf borderId="5" fillId="6" fontId="2" numFmtId="0" xfId="0" applyAlignment="1" applyBorder="1" applyFont="1">
      <alignment vertical="bottom"/>
    </xf>
    <xf borderId="5" fillId="0" fontId="2" numFmtId="0" xfId="0" applyAlignment="1" applyBorder="1" applyFont="1">
      <alignment horizontal="left" vertical="bottom"/>
    </xf>
    <xf borderId="5" fillId="6" fontId="2" numFmtId="0" xfId="0" applyAlignment="1" applyBorder="1" applyFont="1">
      <alignment horizontal="center" vertical="center"/>
    </xf>
    <xf borderId="5" fillId="6" fontId="2" numFmtId="0" xfId="0" applyAlignment="1" applyBorder="1" applyFont="1">
      <alignment horizontal="center" vertical="bottom"/>
    </xf>
    <xf borderId="18" fillId="0" fontId="2" numFmtId="0" xfId="0" applyAlignment="1" applyBorder="1" applyFont="1">
      <alignment vertical="bottom"/>
    </xf>
    <xf borderId="5" fillId="0" fontId="2" numFmtId="49" xfId="0" applyAlignment="1" applyBorder="1" applyFont="1" applyNumberFormat="1">
      <alignment horizontal="left" vertical="bottom"/>
    </xf>
    <xf borderId="19" fillId="0" fontId="2" numFmtId="49" xfId="0" applyAlignment="1" applyBorder="1" applyFont="1" applyNumberFormat="1">
      <alignment readingOrder="0" vertical="bottom"/>
    </xf>
    <xf borderId="19" fillId="6" fontId="2" numFmtId="0" xfId="0" applyAlignment="1" applyBorder="1" applyFont="1">
      <alignment horizontal="center" vertical="center"/>
    </xf>
    <xf borderId="20" fillId="0" fontId="2" numFmtId="0" xfId="0" applyAlignment="1" applyBorder="1" applyFont="1">
      <alignment vertical="bottom"/>
    </xf>
    <xf borderId="21" fillId="7" fontId="2" numFmtId="49" xfId="0" applyAlignment="1" applyBorder="1" applyFill="1" applyFont="1" applyNumberFormat="1">
      <alignment vertical="bottom"/>
    </xf>
    <xf borderId="22" fillId="0" fontId="2" numFmtId="0" xfId="0" applyAlignment="1" applyBorder="1" applyFont="1">
      <alignment horizontal="left" vertical="bottom"/>
    </xf>
    <xf borderId="4" fillId="0" fontId="2" numFmtId="0" xfId="0" applyAlignment="1" applyBorder="1" applyFont="1">
      <alignment readingOrder="0" vertical="bottom"/>
    </xf>
    <xf borderId="23" fillId="8" fontId="3" numFmtId="49" xfId="0" applyAlignment="1" applyBorder="1" applyFill="1" applyFont="1" applyNumberFormat="1">
      <alignment horizontal="center" vertical="center"/>
    </xf>
    <xf borderId="18" fillId="6" fontId="2" numFmtId="49" xfId="0" applyAlignment="1" applyBorder="1" applyFont="1" applyNumberFormat="1">
      <alignment horizontal="center" vertical="bottom"/>
    </xf>
    <xf borderId="24" fillId="0" fontId="2" numFmtId="0" xfId="0" applyAlignment="1" applyBorder="1" applyFont="1">
      <alignment vertical="bottom"/>
    </xf>
    <xf borderId="18" fillId="0" fontId="2" numFmtId="0" xfId="0" applyAlignment="1" applyBorder="1" applyFont="1">
      <alignment horizontal="left" vertical="bottom"/>
    </xf>
    <xf borderId="18" fillId="6" fontId="2" numFmtId="164" xfId="0" applyAlignment="1" applyBorder="1" applyFont="1" applyNumberFormat="1">
      <alignment vertical="bottom"/>
    </xf>
    <xf borderId="25" fillId="0" fontId="2" numFmtId="0" xfId="0" applyAlignment="1" applyBorder="1" applyFont="1">
      <alignment vertical="bottom"/>
    </xf>
    <xf borderId="26" fillId="4" fontId="4" numFmtId="0" xfId="0" applyAlignment="1" applyBorder="1" applyFont="1">
      <alignment horizontal="center" readingOrder="0" vertical="bottom"/>
    </xf>
    <xf borderId="21" fillId="6" fontId="5" numFmtId="49" xfId="0" applyAlignment="1" applyBorder="1" applyFont="1" applyNumberFormat="1">
      <alignment horizontal="center" readingOrder="0" shrinkToFit="0" vertical="center" wrapText="1"/>
    </xf>
    <xf borderId="21" fillId="3" fontId="1" numFmtId="49" xfId="0" applyAlignment="1" applyBorder="1" applyFont="1" applyNumberFormat="1">
      <alignment horizontal="center" shrinkToFit="0" vertical="center" wrapText="1"/>
    </xf>
    <xf borderId="21" fillId="3" fontId="1" numFmtId="49" xfId="0" applyAlignment="1" applyBorder="1" applyFont="1" applyNumberFormat="1">
      <alignment horizontal="left" shrinkToFit="0" vertical="center" wrapText="1"/>
    </xf>
    <xf borderId="22" fillId="0" fontId="2" numFmtId="0" xfId="0" applyAlignment="1" applyBorder="1" applyFont="1">
      <alignment vertical="bottom"/>
    </xf>
    <xf borderId="20" fillId="0" fontId="2" numFmtId="0" xfId="0" applyAlignment="1" applyBorder="1" applyFont="1">
      <alignment horizontal="center" vertical="bottom"/>
    </xf>
    <xf borderId="21" fillId="9" fontId="3" numFmtId="49" xfId="0" applyAlignment="1" applyBorder="1" applyFill="1" applyFont="1" applyNumberFormat="1">
      <alignment horizontal="center" readingOrder="0" vertical="center"/>
    </xf>
    <xf borderId="21" fillId="9" fontId="3" numFmtId="49" xfId="0" applyAlignment="1" applyBorder="1" applyFont="1" applyNumberFormat="1">
      <alignment horizontal="left" vertical="center"/>
    </xf>
    <xf borderId="21" fillId="9" fontId="3" numFmtId="49" xfId="0" applyAlignment="1" applyBorder="1" applyFont="1" applyNumberFormat="1">
      <alignment vertical="center"/>
    </xf>
    <xf borderId="21" fillId="9" fontId="6" numFmtId="49" xfId="0" applyAlignment="1" applyBorder="1" applyFont="1" applyNumberFormat="1">
      <alignment horizontal="left" vertical="center"/>
    </xf>
    <xf borderId="21" fillId="9" fontId="2" numFmtId="164" xfId="0" applyAlignment="1" applyBorder="1" applyFont="1" applyNumberFormat="1">
      <alignment vertical="bottom"/>
    </xf>
    <xf borderId="21" fillId="9" fontId="2" numFmtId="165" xfId="0" applyAlignment="1" applyBorder="1" applyFont="1" applyNumberFormat="1">
      <alignment vertical="bottom"/>
    </xf>
    <xf borderId="21" fillId="9" fontId="3" numFmtId="1" xfId="0" applyAlignment="1" applyBorder="1" applyFont="1" applyNumberFormat="1">
      <alignment horizontal="center" vertical="center"/>
    </xf>
    <xf borderId="21" fillId="0" fontId="2" numFmtId="1" xfId="0" applyAlignment="1" applyBorder="1" applyFont="1" applyNumberFormat="1">
      <alignment horizontal="center" vertical="bottom"/>
    </xf>
    <xf borderId="20" fillId="0" fontId="2" numFmtId="0" xfId="0" applyAlignment="1" applyBorder="1" applyFont="1">
      <alignment horizontal="center" readingOrder="0" vertical="bottom"/>
    </xf>
    <xf borderId="21" fillId="10" fontId="3" numFmtId="49" xfId="0" applyAlignment="1" applyBorder="1" applyFill="1" applyFont="1" applyNumberFormat="1">
      <alignment horizontal="left" vertical="center"/>
    </xf>
    <xf borderId="21" fillId="9" fontId="2" numFmtId="164" xfId="0" applyAlignment="1" applyBorder="1" applyFont="1" applyNumberFormat="1">
      <alignment readingOrder="0" vertical="bottom"/>
    </xf>
    <xf borderId="21" fillId="9" fontId="2" numFmtId="49" xfId="0" applyAlignment="1" applyBorder="1" applyFont="1" applyNumberFormat="1">
      <alignment vertical="bottom"/>
    </xf>
    <xf borderId="21" fillId="9" fontId="2" numFmtId="49" xfId="0" applyAlignment="1" applyBorder="1" applyFont="1" applyNumberFormat="1">
      <alignment horizontal="left" vertical="center"/>
    </xf>
    <xf borderId="21" fillId="9" fontId="3" numFmtId="49" xfId="0" applyAlignment="1" applyBorder="1" applyFont="1" applyNumberFormat="1">
      <alignment horizontal="left" readingOrder="0" vertical="center"/>
    </xf>
    <xf borderId="21" fillId="9" fontId="3" numFmtId="49" xfId="0" applyAlignment="1" applyBorder="1" applyFont="1" applyNumberFormat="1">
      <alignment readingOrder="0" vertical="center"/>
    </xf>
    <xf borderId="21" fillId="9" fontId="3" numFmtId="0" xfId="0" applyAlignment="1" applyBorder="1" applyFont="1">
      <alignment horizontal="left" readingOrder="0" vertical="center"/>
    </xf>
    <xf borderId="21" fillId="0" fontId="2" numFmtId="49" xfId="0" applyAlignment="1" applyBorder="1" applyFont="1" applyNumberFormat="1">
      <alignment horizontal="left" readingOrder="0" vertical="bottom"/>
    </xf>
    <xf borderId="21" fillId="9" fontId="2" numFmtId="0" xfId="0" applyAlignment="1" applyBorder="1" applyFont="1">
      <alignment readingOrder="0" vertical="bottom"/>
    </xf>
    <xf borderId="21" fillId="9" fontId="3" numFmtId="1" xfId="0" applyAlignment="1" applyBorder="1" applyFont="1" applyNumberFormat="1">
      <alignment horizontal="center" readingOrder="0" vertical="center"/>
    </xf>
    <xf borderId="21" fillId="9" fontId="3" numFmtId="0" xfId="0" applyAlignment="1" applyBorder="1" applyFont="1">
      <alignment horizontal="left" vertical="center"/>
    </xf>
    <xf borderId="21" fillId="0" fontId="7" numFmtId="49" xfId="0" applyAlignment="1" applyBorder="1" applyFont="1" applyNumberFormat="1">
      <alignment horizontal="left" vertical="bottom"/>
    </xf>
    <xf borderId="21" fillId="9" fontId="2" numFmtId="49" xfId="0" applyAlignment="1" applyBorder="1" applyFont="1" applyNumberFormat="1">
      <alignment horizontal="left" readingOrder="0" vertical="center"/>
    </xf>
    <xf borderId="21" fillId="9" fontId="2" numFmtId="49" xfId="0" applyAlignment="1" applyBorder="1" applyFont="1" applyNumberFormat="1">
      <alignment readingOrder="0" vertical="bottom"/>
    </xf>
    <xf borderId="21" fillId="9" fontId="8" numFmtId="49" xfId="0" applyAlignment="1" applyBorder="1" applyFont="1" applyNumberFormat="1">
      <alignment horizontal="left" vertical="center"/>
    </xf>
    <xf borderId="21" fillId="7" fontId="3" numFmtId="0" xfId="0" applyAlignment="1" applyBorder="1" applyFont="1">
      <alignment vertical="center"/>
    </xf>
    <xf borderId="21" fillId="9" fontId="9" numFmtId="49" xfId="0" applyAlignment="1" applyBorder="1" applyFont="1" applyNumberFormat="1">
      <alignment horizontal="left" readingOrder="0" vertical="center"/>
    </xf>
    <xf borderId="21" fillId="9" fontId="2" numFmtId="49" xfId="0" applyAlignment="1" applyBorder="1" applyFont="1" applyNumberFormat="1">
      <alignment horizontal="left" readingOrder="0" vertical="bottom"/>
    </xf>
    <xf borderId="21" fillId="9" fontId="10" numFmtId="49" xfId="0" applyAlignment="1" applyBorder="1" applyFont="1" applyNumberFormat="1">
      <alignment horizontal="left" vertical="bottom"/>
    </xf>
    <xf borderId="21" fillId="9" fontId="11" numFmtId="49" xfId="0" applyAlignment="1" applyBorder="1" applyFont="1" applyNumberFormat="1">
      <alignment horizontal="left" readingOrder="0" vertical="center"/>
    </xf>
    <xf borderId="21" fillId="9" fontId="2" numFmtId="0" xfId="0" applyAlignment="1" applyBorder="1" applyFont="1">
      <alignment horizontal="left" vertical="center"/>
    </xf>
    <xf borderId="21" fillId="9" fontId="3" numFmtId="49" xfId="0" applyAlignment="1" applyBorder="1" applyFont="1" applyNumberFormat="1">
      <alignment vertical="bottom"/>
    </xf>
    <xf borderId="20" fillId="6" fontId="2" numFmtId="0" xfId="0" applyAlignment="1" applyBorder="1" applyFont="1">
      <alignment horizontal="center" vertical="bottom"/>
    </xf>
    <xf borderId="21" fillId="6" fontId="3" numFmtId="49" xfId="0" applyAlignment="1" applyBorder="1" applyFont="1" applyNumberFormat="1">
      <alignment horizontal="center" readingOrder="0" vertical="center"/>
    </xf>
    <xf borderId="21" fillId="6" fontId="3" numFmtId="49" xfId="0" applyAlignment="1" applyBorder="1" applyFont="1" applyNumberFormat="1">
      <alignment horizontal="left" vertical="center"/>
    </xf>
    <xf borderId="21" fillId="6" fontId="3" numFmtId="49" xfId="0" applyAlignment="1" applyBorder="1" applyFont="1" applyNumberFormat="1">
      <alignment vertical="center"/>
    </xf>
    <xf borderId="21" fillId="6" fontId="2" numFmtId="49" xfId="0" applyAlignment="1" applyBorder="1" applyFont="1" applyNumberFormat="1">
      <alignment horizontal="left" vertical="center"/>
    </xf>
    <xf borderId="21" fillId="6" fontId="2" numFmtId="164" xfId="0" applyAlignment="1" applyBorder="1" applyFont="1" applyNumberFormat="1">
      <alignment readingOrder="0" vertical="bottom"/>
    </xf>
    <xf borderId="21" fillId="6" fontId="3" numFmtId="1" xfId="0" applyAlignment="1" applyBorder="1" applyFont="1" applyNumberFormat="1">
      <alignment horizontal="center" vertical="center"/>
    </xf>
    <xf borderId="21" fillId="6" fontId="2" numFmtId="1" xfId="0" applyAlignment="1" applyBorder="1" applyFont="1" applyNumberFormat="1">
      <alignment horizontal="center" readingOrder="0" vertical="bottom"/>
    </xf>
    <xf borderId="22" fillId="6" fontId="2" numFmtId="0" xfId="0" applyAlignment="1" applyBorder="1" applyFont="1">
      <alignment vertical="bottom"/>
    </xf>
    <xf borderId="0" fillId="6" fontId="2" numFmtId="0" xfId="0" applyAlignment="1" applyFont="1">
      <alignment vertical="bottom"/>
    </xf>
    <xf borderId="21" fillId="9" fontId="2" numFmtId="1" xfId="0" applyAlignment="1" applyBorder="1" applyFont="1" applyNumberFormat="1">
      <alignment horizontal="center" readingOrder="0" vertical="bottom"/>
    </xf>
    <xf borderId="21" fillId="9" fontId="12" numFmtId="49" xfId="0" applyAlignment="1" applyBorder="1" applyFont="1" applyNumberFormat="1">
      <alignment horizontal="left" vertical="center"/>
    </xf>
    <xf borderId="21" fillId="9" fontId="2" numFmtId="1" xfId="0" applyAlignment="1" applyBorder="1" applyFont="1" applyNumberFormat="1">
      <alignment horizontal="center" vertical="bottom"/>
    </xf>
    <xf borderId="21" fillId="9" fontId="2" numFmtId="0" xfId="0" applyAlignment="1" applyBorder="1" applyFont="1">
      <alignment vertical="bottom"/>
    </xf>
    <xf borderId="27" fillId="0" fontId="2" numFmtId="0" xfId="0" applyAlignment="1" applyBorder="1" applyFont="1">
      <alignment horizontal="center" vertical="bottom"/>
    </xf>
    <xf borderId="21" fillId="11" fontId="3" numFmtId="49" xfId="0" applyAlignment="1" applyBorder="1" applyFill="1" applyFont="1" applyNumberFormat="1">
      <alignment horizontal="left" vertical="center"/>
    </xf>
    <xf borderId="21" fillId="11" fontId="3" numFmtId="49" xfId="0" applyAlignment="1" applyBorder="1" applyFont="1" applyNumberFormat="1">
      <alignment vertical="center"/>
    </xf>
    <xf borderId="21" fillId="11" fontId="13" numFmtId="49" xfId="0" applyAlignment="1" applyBorder="1" applyFont="1" applyNumberFormat="1">
      <alignment horizontal="left" vertical="center"/>
    </xf>
    <xf borderId="21" fillId="11" fontId="2" numFmtId="164" xfId="0" applyAlignment="1" applyBorder="1" applyFont="1" applyNumberFormat="1">
      <alignment vertical="bottom"/>
    </xf>
    <xf borderId="21" fillId="11" fontId="3" numFmtId="1" xfId="0" applyAlignment="1" applyBorder="1" applyFont="1" applyNumberFormat="1">
      <alignment horizontal="center" vertical="center"/>
    </xf>
    <xf borderId="21" fillId="0" fontId="2" numFmtId="0" xfId="0" applyAlignment="1" applyBorder="1" applyFont="1">
      <alignment vertical="bottom"/>
    </xf>
    <xf borderId="21" fillId="11" fontId="2" numFmtId="0" xfId="0" applyAlignment="1" applyBorder="1" applyFont="1">
      <alignment readingOrder="0" vertical="bottom"/>
    </xf>
    <xf borderId="21" fillId="11" fontId="2" numFmtId="0" xfId="0" applyAlignment="1" applyBorder="1" applyFont="1">
      <alignment horizontal="left" readingOrder="0" vertical="bottom"/>
    </xf>
    <xf borderId="21" fillId="11" fontId="2" numFmtId="0" xfId="0" applyAlignment="1" applyBorder="1" applyFont="1">
      <alignment vertical="bottom"/>
    </xf>
    <xf borderId="28" fillId="0" fontId="2" numFmtId="0" xfId="0" applyAlignment="1" applyBorder="1" applyFont="1">
      <alignment horizontal="center" vertical="bottom"/>
    </xf>
    <xf borderId="21" fillId="11" fontId="2" numFmtId="1" xfId="0" applyAlignment="1" applyBorder="1" applyFont="1" applyNumberForma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mailto:mmtierney@hotmail.com" TargetMode="External"/><Relationship Id="rId42" Type="http://schemas.openxmlformats.org/officeDocument/2006/relationships/hyperlink" Target="mailto:clway90@roadrunner.com" TargetMode="External"/><Relationship Id="rId41" Type="http://schemas.openxmlformats.org/officeDocument/2006/relationships/hyperlink" Target="mailto:dmwalker75@yahoo.com" TargetMode="External"/><Relationship Id="rId44" Type="http://schemas.openxmlformats.org/officeDocument/2006/relationships/hyperlink" Target="mailto:susan.ellen.wolf@outlook.com" TargetMode="External"/><Relationship Id="rId43" Type="http://schemas.openxmlformats.org/officeDocument/2006/relationships/hyperlink" Target="mailto:hswetstone@gmail.com" TargetMode="External"/><Relationship Id="rId46" Type="http://schemas.openxmlformats.org/officeDocument/2006/relationships/hyperlink" Target="mailto:suehoffman1213@gmail.com" TargetMode="External"/><Relationship Id="rId45" Type="http://schemas.openxmlformats.org/officeDocument/2006/relationships/hyperlink" Target="mailto:mllibrary@yahoo.com" TargetMode="External"/><Relationship Id="rId1" Type="http://schemas.openxmlformats.org/officeDocument/2006/relationships/hyperlink" Target="mailto:gakabane@hotmail.com" TargetMode="External"/><Relationship Id="rId2" Type="http://schemas.openxmlformats.org/officeDocument/2006/relationships/hyperlink" Target="mailto:pegger44@msn.com" TargetMode="External"/><Relationship Id="rId3" Type="http://schemas.openxmlformats.org/officeDocument/2006/relationships/hyperlink" Target="mailto:rsl_mom@yahoo.com" TargetMode="External"/><Relationship Id="rId4" Type="http://schemas.openxmlformats.org/officeDocument/2006/relationships/hyperlink" Target="mailto:brindisijanice@gmail.com" TargetMode="External"/><Relationship Id="rId9" Type="http://schemas.openxmlformats.org/officeDocument/2006/relationships/hyperlink" Target="mailto:cowhighc@gmail.com" TargetMode="External"/><Relationship Id="rId48" Type="http://schemas.openxmlformats.org/officeDocument/2006/relationships/hyperlink" Target="mailto:s-walker@adelphia.net" TargetMode="External"/><Relationship Id="rId47" Type="http://schemas.openxmlformats.org/officeDocument/2006/relationships/hyperlink" Target="mailto:mrzack66@aol.com" TargetMode="External"/><Relationship Id="rId49" Type="http://schemas.openxmlformats.org/officeDocument/2006/relationships/hyperlink" Target="mailto:emilynn1939@gmail.com" TargetMode="External"/><Relationship Id="rId5" Type="http://schemas.openxmlformats.org/officeDocument/2006/relationships/hyperlink" Target="mailto:janecarmel@verizon.net" TargetMode="External"/><Relationship Id="rId6" Type="http://schemas.openxmlformats.org/officeDocument/2006/relationships/hyperlink" Target="mailto:bizalahani@yahoo.com" TargetMode="External"/><Relationship Id="rId7" Type="http://schemas.openxmlformats.org/officeDocument/2006/relationships/hyperlink" Target="mailto:j4chague@gmail.com" TargetMode="External"/><Relationship Id="rId8" Type="http://schemas.openxmlformats.org/officeDocument/2006/relationships/hyperlink" Target="mailto:coakleymaryann1@gmail.com" TargetMode="External"/><Relationship Id="rId31" Type="http://schemas.openxmlformats.org/officeDocument/2006/relationships/hyperlink" Target="mailto:tjromeo@verizon.net" TargetMode="External"/><Relationship Id="rId30" Type="http://schemas.openxmlformats.org/officeDocument/2006/relationships/hyperlink" Target="mailto:bordercollie1@roadrunner.com" TargetMode="External"/><Relationship Id="rId33" Type="http://schemas.openxmlformats.org/officeDocument/2006/relationships/hyperlink" Target="mailto:bobbianne245@aol.com" TargetMode="External"/><Relationship Id="rId32" Type="http://schemas.openxmlformats.org/officeDocument/2006/relationships/hyperlink" Target="mailto:carol.rumph@gmail.com" TargetMode="External"/><Relationship Id="rId35" Type="http://schemas.openxmlformats.org/officeDocument/2006/relationships/hyperlink" Target="mailto:ldschmitter@gmail.com" TargetMode="External"/><Relationship Id="rId34" Type="http://schemas.openxmlformats.org/officeDocument/2006/relationships/hyperlink" Target="mailto:mwsalvatore@gmail.com" TargetMode="External"/><Relationship Id="rId37" Type="http://schemas.openxmlformats.org/officeDocument/2006/relationships/hyperlink" Target="mailto:tjasa@sprague.com" TargetMode="External"/><Relationship Id="rId36" Type="http://schemas.openxmlformats.org/officeDocument/2006/relationships/hyperlink" Target="mailto:karenL.spies@gmail.com" TargetMode="External"/><Relationship Id="rId39" Type="http://schemas.openxmlformats.org/officeDocument/2006/relationships/hyperlink" Target="mailto:debcsweeney@gmail.com" TargetMode="External"/><Relationship Id="rId38" Type="http://schemas.openxmlformats.org/officeDocument/2006/relationships/hyperlink" Target="mailto:chris.stodden47@gmail.com" TargetMode="External"/><Relationship Id="rId20" Type="http://schemas.openxmlformats.org/officeDocument/2006/relationships/hyperlink" Target="mailto:loehill@aol.com" TargetMode="External"/><Relationship Id="rId22" Type="http://schemas.openxmlformats.org/officeDocument/2006/relationships/hyperlink" Target="mailto:mrzack66@aol.com" TargetMode="External"/><Relationship Id="rId21" Type="http://schemas.openxmlformats.org/officeDocument/2006/relationships/hyperlink" Target="mailto:kim.jakob@icloud.com" TargetMode="External"/><Relationship Id="rId24" Type="http://schemas.openxmlformats.org/officeDocument/2006/relationships/hyperlink" Target="mailto:leaheyjames@aol.com" TargetMode="External"/><Relationship Id="rId23" Type="http://schemas.openxmlformats.org/officeDocument/2006/relationships/hyperlink" Target="mailto:ckessman@gmail.com" TargetMode="External"/><Relationship Id="rId26" Type="http://schemas.openxmlformats.org/officeDocument/2006/relationships/hyperlink" Target="mailto:highfieldmack@roadrunner.com" TargetMode="External"/><Relationship Id="rId25" Type="http://schemas.openxmlformats.org/officeDocument/2006/relationships/hyperlink" Target="mailto:wlemanski@aol.com" TargetMode="External"/><Relationship Id="rId28" Type="http://schemas.openxmlformats.org/officeDocument/2006/relationships/hyperlink" Target="mailto:jjannie@aol.com" TargetMode="External"/><Relationship Id="rId27" Type="http://schemas.openxmlformats.org/officeDocument/2006/relationships/hyperlink" Target="mailto:tmterry2002@yahoo.com" TargetMode="External"/><Relationship Id="rId29" Type="http://schemas.openxmlformats.org/officeDocument/2006/relationships/hyperlink" Target="mailto:pneri@earthlink.net" TargetMode="External"/><Relationship Id="rId50" Type="http://schemas.openxmlformats.org/officeDocument/2006/relationships/drawing" Target="../drawings/drawing3.xml"/><Relationship Id="rId11" Type="http://schemas.openxmlformats.org/officeDocument/2006/relationships/hyperlink" Target="mailto:artmdev@msn.com" TargetMode="External"/><Relationship Id="rId10" Type="http://schemas.openxmlformats.org/officeDocument/2006/relationships/hyperlink" Target="mailto:barbcz1@aol.com" TargetMode="External"/><Relationship Id="rId13" Type="http://schemas.openxmlformats.org/officeDocument/2006/relationships/hyperlink" Target="mailto:jrdrees@msn.com" TargetMode="External"/><Relationship Id="rId12" Type="http://schemas.openxmlformats.org/officeDocument/2006/relationships/hyperlink" Target="mailto:thedores@roadrunner.com" TargetMode="External"/><Relationship Id="rId15" Type="http://schemas.openxmlformats.org/officeDocument/2006/relationships/hyperlink" Target="mailto:fromm.maryjane@gmail.com" TargetMode="External"/><Relationship Id="rId14" Type="http://schemas.openxmlformats.org/officeDocument/2006/relationships/hyperlink" Target="mailto:tfasano1@nycap.rr.com" TargetMode="External"/><Relationship Id="rId17" Type="http://schemas.openxmlformats.org/officeDocument/2006/relationships/hyperlink" Target="mailto:barbara.glicksman@gmail.com" TargetMode="External"/><Relationship Id="rId16" Type="http://schemas.openxmlformats.org/officeDocument/2006/relationships/hyperlink" Target="mailto:abgannon@msn.com" TargetMode="External"/><Relationship Id="rId19" Type="http://schemas.openxmlformats.org/officeDocument/2006/relationships/hyperlink" Target="mailto:sarah.hatch@yahoo.com" TargetMode="External"/><Relationship Id="rId18" Type="http://schemas.openxmlformats.org/officeDocument/2006/relationships/hyperlink" Target="mailto:grants3@earthlink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1.33"/>
    <col customWidth="1" min="2" max="2" width="51.89"/>
    <col customWidth="1" min="3" max="3" width="24.44"/>
    <col customWidth="1" min="4" max="4" width="39.22"/>
    <col customWidth="1" min="5" max="6" width="10.89"/>
    <col customWidth="1" min="7" max="26" width="10.78"/>
  </cols>
  <sheetData>
    <row r="1" ht="16.5" customHeight="1">
      <c r="A1" s="1" t="s">
        <v>0</v>
      </c>
      <c r="B1" s="2" t="s">
        <v>1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2</v>
      </c>
      <c r="B2" s="6" t="s">
        <v>3</v>
      </c>
      <c r="C2" s="7"/>
      <c r="D2" s="7"/>
      <c r="E2" s="8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6.5" customHeight="1">
      <c r="A3" s="8"/>
      <c r="B3" s="9" t="s">
        <v>4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8"/>
      <c r="B4" s="9" t="s">
        <v>5</v>
      </c>
      <c r="C4" s="9" t="s">
        <v>6</v>
      </c>
      <c r="D4" s="9" t="s">
        <v>7</v>
      </c>
      <c r="E4" s="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8"/>
      <c r="B5" s="9" t="s">
        <v>8</v>
      </c>
      <c r="C5" s="8"/>
      <c r="D5" s="8"/>
      <c r="E5" s="8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6.5" customHeight="1">
      <c r="A6" s="8"/>
      <c r="B6" s="9" t="s">
        <v>9</v>
      </c>
      <c r="C6" s="8"/>
      <c r="D6" s="8"/>
      <c r="E6" s="8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6.5" customHeight="1">
      <c r="A7" s="8"/>
      <c r="B7" s="9" t="s">
        <v>10</v>
      </c>
      <c r="C7" s="8"/>
      <c r="D7" s="8"/>
      <c r="E7" s="8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8"/>
      <c r="B8" s="8"/>
      <c r="C8" s="8"/>
      <c r="D8" s="8"/>
      <c r="E8" s="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8"/>
      <c r="B9" s="8"/>
      <c r="C9" s="8"/>
      <c r="D9" s="8"/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8"/>
      <c r="B10" s="8"/>
      <c r="C10" s="8"/>
      <c r="D10" s="8"/>
      <c r="E10" s="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/>
  <pageMargins bottom="0.75" footer="0.0" header="0.0" left="0.7" right="0.7" top="0.75"/>
  <pageSetup orientation="landscape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4.89"/>
    <col customWidth="1" min="2" max="2" width="21.89"/>
    <col customWidth="1" hidden="1" min="3" max="8" width="10.78"/>
    <col customWidth="1" min="9" max="9" width="6.44"/>
    <col customWidth="1" min="10" max="26" width="10.78"/>
  </cols>
  <sheetData>
    <row r="1" ht="16.5" customHeight="1">
      <c r="A1" s="10" t="s">
        <v>11</v>
      </c>
      <c r="B1" s="11" t="s">
        <v>12</v>
      </c>
      <c r="C1" s="8"/>
      <c r="D1" s="8"/>
      <c r="E1" s="8"/>
      <c r="F1" s="8"/>
      <c r="G1" s="8"/>
      <c r="H1" s="8"/>
      <c r="I1" s="8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12"/>
      <c r="B2" s="13"/>
      <c r="C2" s="13"/>
      <c r="D2" s="13"/>
      <c r="E2" s="13"/>
      <c r="F2" s="13"/>
      <c r="G2" s="13"/>
      <c r="H2" s="13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6.5" customHeight="1">
      <c r="A3" s="14"/>
      <c r="B3" s="15"/>
      <c r="C3" s="15"/>
      <c r="D3" s="15"/>
      <c r="E3" s="15"/>
      <c r="F3" s="15"/>
      <c r="G3" s="15"/>
      <c r="H3" s="15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6" t="s">
        <v>13</v>
      </c>
      <c r="B4" s="17" t="s">
        <v>14</v>
      </c>
      <c r="C4" s="18"/>
      <c r="D4" s="18"/>
      <c r="E4" s="18"/>
      <c r="F4" s="18"/>
      <c r="G4" s="18"/>
      <c r="H4" s="18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19">
        <v>33.0</v>
      </c>
      <c r="B5" s="20" t="s">
        <v>15</v>
      </c>
      <c r="C5" s="21"/>
      <c r="D5" s="21"/>
      <c r="E5" s="21"/>
      <c r="F5" s="21"/>
      <c r="G5" s="21"/>
      <c r="H5" s="21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6.5" customHeight="1">
      <c r="A6" s="22"/>
      <c r="B6" s="20" t="s">
        <v>16</v>
      </c>
      <c r="C6" s="23"/>
      <c r="D6" s="23"/>
      <c r="E6" s="23"/>
      <c r="F6" s="23"/>
      <c r="G6" s="23"/>
      <c r="H6" s="23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6.5" customHeight="1">
      <c r="A7" s="22"/>
      <c r="B7" s="20" t="s">
        <v>17</v>
      </c>
      <c r="C7" s="23"/>
      <c r="D7" s="23"/>
      <c r="E7" s="23"/>
      <c r="F7" s="23"/>
      <c r="G7" s="23"/>
      <c r="H7" s="23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22"/>
      <c r="B8" s="20" t="s">
        <v>18</v>
      </c>
      <c r="C8" s="23"/>
      <c r="D8" s="23"/>
      <c r="E8" s="23"/>
      <c r="F8" s="23"/>
      <c r="G8" s="23"/>
      <c r="H8" s="23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22"/>
      <c r="B9" s="20" t="s">
        <v>19</v>
      </c>
      <c r="C9" s="23"/>
      <c r="D9" s="23"/>
      <c r="E9" s="23"/>
      <c r="F9" s="23"/>
      <c r="G9" s="23"/>
      <c r="H9" s="23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22"/>
      <c r="B10" s="20" t="s">
        <v>20</v>
      </c>
      <c r="C10" s="23"/>
      <c r="D10" s="23"/>
      <c r="E10" s="23"/>
      <c r="F10" s="23"/>
      <c r="G10" s="23"/>
      <c r="H10" s="23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5" customHeight="1">
      <c r="A11" s="22"/>
      <c r="B11" s="20" t="s">
        <v>21</v>
      </c>
      <c r="C11" s="23"/>
      <c r="D11" s="23"/>
      <c r="E11" s="23"/>
      <c r="F11" s="23"/>
      <c r="G11" s="23"/>
      <c r="H11" s="23"/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5" customHeight="1">
      <c r="A12" s="22"/>
      <c r="B12" s="20" t="s">
        <v>22</v>
      </c>
      <c r="C12" s="23"/>
      <c r="D12" s="23"/>
      <c r="E12" s="23"/>
      <c r="F12" s="23"/>
      <c r="G12" s="23"/>
      <c r="H12" s="23"/>
      <c r="I12" s="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5" customHeight="1">
      <c r="A13" s="22"/>
      <c r="B13" s="20" t="s">
        <v>23</v>
      </c>
      <c r="C13" s="23"/>
      <c r="D13" s="23"/>
      <c r="E13" s="23"/>
      <c r="F13" s="23"/>
      <c r="G13" s="23"/>
      <c r="H13" s="23"/>
      <c r="I13" s="4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5" customHeight="1">
      <c r="A14" s="19">
        <v>32.0</v>
      </c>
      <c r="B14" s="20" t="s">
        <v>24</v>
      </c>
      <c r="C14" s="23"/>
      <c r="D14" s="23"/>
      <c r="E14" s="23"/>
      <c r="F14" s="23"/>
      <c r="G14" s="23"/>
      <c r="H14" s="23"/>
      <c r="I14" s="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5" customHeight="1">
      <c r="A15" s="19">
        <v>31.0</v>
      </c>
      <c r="B15" s="20" t="s">
        <v>25</v>
      </c>
      <c r="C15" s="23"/>
      <c r="D15" s="23"/>
      <c r="E15" s="23"/>
      <c r="F15" s="23"/>
      <c r="G15" s="23"/>
      <c r="H15" s="23"/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5" customHeight="1">
      <c r="A16" s="19">
        <v>29.0</v>
      </c>
      <c r="B16" s="20" t="s">
        <v>26</v>
      </c>
      <c r="C16" s="23"/>
      <c r="D16" s="23"/>
      <c r="E16" s="23"/>
      <c r="F16" s="23"/>
      <c r="G16" s="23"/>
      <c r="H16" s="23"/>
      <c r="I16" s="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5" customHeight="1">
      <c r="A17" s="19">
        <v>27.0</v>
      </c>
      <c r="B17" s="20" t="s">
        <v>27</v>
      </c>
      <c r="C17" s="23"/>
      <c r="D17" s="23"/>
      <c r="E17" s="23"/>
      <c r="F17" s="23"/>
      <c r="G17" s="23"/>
      <c r="H17" s="23"/>
      <c r="I17" s="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5" customHeight="1">
      <c r="A18" s="24">
        <v>18.0</v>
      </c>
      <c r="B18" s="6" t="s">
        <v>28</v>
      </c>
      <c r="C18" s="8"/>
      <c r="D18" s="8"/>
      <c r="E18" s="8"/>
      <c r="F18" s="8"/>
      <c r="G18" s="8"/>
      <c r="H18" s="8"/>
      <c r="I18" s="8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6.5" customHeight="1">
      <c r="A19" s="25"/>
      <c r="B19" s="9" t="s">
        <v>29</v>
      </c>
      <c r="C19" s="8"/>
      <c r="D19" s="8"/>
      <c r="E19" s="8"/>
      <c r="F19" s="8"/>
      <c r="G19" s="8"/>
      <c r="H19" s="8"/>
      <c r="I19" s="8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6.5" customHeight="1">
      <c r="A20" s="26">
        <v>17.0</v>
      </c>
      <c r="B20" s="9" t="s">
        <v>30</v>
      </c>
      <c r="C20" s="8"/>
      <c r="D20" s="8"/>
      <c r="E20" s="8"/>
      <c r="F20" s="8"/>
      <c r="G20" s="8"/>
      <c r="H20" s="8"/>
      <c r="I20" s="8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6.5" customHeight="1">
      <c r="A21" s="26">
        <v>16.0</v>
      </c>
      <c r="B21" s="9" t="s">
        <v>31</v>
      </c>
      <c r="C21" s="8"/>
      <c r="D21" s="8"/>
      <c r="E21" s="8"/>
      <c r="F21" s="8"/>
      <c r="G21" s="8"/>
      <c r="H21" s="8"/>
      <c r="I21" s="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6.5" customHeight="1">
      <c r="A22" s="26">
        <v>15.0</v>
      </c>
      <c r="B22" s="9" t="s">
        <v>32</v>
      </c>
      <c r="C22" s="8"/>
      <c r="D22" s="8"/>
      <c r="E22" s="8"/>
      <c r="F22" s="8"/>
      <c r="G22" s="8"/>
      <c r="H22" s="8"/>
      <c r="I22" s="8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6.5" customHeight="1">
      <c r="A23" s="26">
        <v>14.0</v>
      </c>
      <c r="B23" s="9" t="s">
        <v>33</v>
      </c>
      <c r="C23" s="8"/>
      <c r="D23" s="8"/>
      <c r="E23" s="8"/>
      <c r="F23" s="8"/>
      <c r="G23" s="8"/>
      <c r="H23" s="8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6.5" customHeight="1">
      <c r="A24" s="26">
        <v>13.0</v>
      </c>
      <c r="B24" s="9" t="s">
        <v>34</v>
      </c>
      <c r="C24" s="8"/>
      <c r="D24" s="8"/>
      <c r="E24" s="8"/>
      <c r="F24" s="8"/>
      <c r="G24" s="8"/>
      <c r="H24" s="8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6.5" customHeight="1">
      <c r="A25" s="26">
        <v>12.0</v>
      </c>
      <c r="B25" s="9" t="s">
        <v>35</v>
      </c>
      <c r="C25" s="8"/>
      <c r="D25" s="8"/>
      <c r="E25" s="8"/>
      <c r="F25" s="8"/>
      <c r="G25" s="8"/>
      <c r="H25" s="8"/>
      <c r="I25" s="8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25"/>
      <c r="B26" s="9" t="s">
        <v>36</v>
      </c>
      <c r="C26" s="8"/>
      <c r="D26" s="8"/>
      <c r="E26" s="8"/>
      <c r="F26" s="8"/>
      <c r="G26" s="8"/>
      <c r="H26" s="8"/>
      <c r="I26" s="8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25"/>
      <c r="B27" s="9" t="s">
        <v>37</v>
      </c>
      <c r="C27" s="8"/>
      <c r="D27" s="8"/>
      <c r="E27" s="8"/>
      <c r="F27" s="8"/>
      <c r="G27" s="8"/>
      <c r="H27" s="8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26">
        <v>11.0</v>
      </c>
      <c r="B28" s="9" t="s">
        <v>38</v>
      </c>
      <c r="C28" s="8"/>
      <c r="D28" s="8"/>
      <c r="E28" s="8"/>
      <c r="F28" s="8"/>
      <c r="G28" s="8"/>
      <c r="H28" s="8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25"/>
      <c r="B29" s="9" t="s">
        <v>39</v>
      </c>
      <c r="C29" s="8"/>
      <c r="D29" s="8"/>
      <c r="E29" s="8"/>
      <c r="F29" s="8"/>
      <c r="G29" s="8"/>
      <c r="H29" s="8"/>
      <c r="I29" s="8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6.5" customHeight="1">
      <c r="A30" s="25"/>
      <c r="B30" s="9" t="s">
        <v>40</v>
      </c>
      <c r="C30" s="8"/>
      <c r="D30" s="8"/>
      <c r="E30" s="8"/>
      <c r="F30" s="8"/>
      <c r="G30" s="8"/>
      <c r="H30" s="8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25"/>
      <c r="B31" s="9" t="s">
        <v>41</v>
      </c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25"/>
      <c r="B32" s="9" t="s">
        <v>42</v>
      </c>
      <c r="C32" s="8"/>
      <c r="D32" s="8"/>
      <c r="E32" s="8"/>
      <c r="F32" s="8"/>
      <c r="G32" s="8"/>
      <c r="H32" s="8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5" customHeight="1">
      <c r="A33" s="26">
        <v>10.0</v>
      </c>
      <c r="B33" s="9" t="s">
        <v>43</v>
      </c>
      <c r="C33" s="8"/>
      <c r="D33" s="8"/>
      <c r="E33" s="8"/>
      <c r="F33" s="8"/>
      <c r="G33" s="8"/>
      <c r="H33" s="8"/>
      <c r="I33" s="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5" customHeight="1">
      <c r="A34" s="25"/>
      <c r="B34" s="9" t="s">
        <v>44</v>
      </c>
      <c r="C34" s="8"/>
      <c r="D34" s="8"/>
      <c r="E34" s="8"/>
      <c r="F34" s="8"/>
      <c r="G34" s="8"/>
      <c r="H34" s="8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5" customHeight="1">
      <c r="A35" s="25"/>
      <c r="B35" s="9" t="s">
        <v>45</v>
      </c>
      <c r="C35" s="8"/>
      <c r="D35" s="8"/>
      <c r="E35" s="8"/>
      <c r="F35" s="8"/>
      <c r="G35" s="8"/>
      <c r="H35" s="8"/>
      <c r="I35" s="8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25"/>
      <c r="B36" s="9" t="s">
        <v>46</v>
      </c>
      <c r="C36" s="8"/>
      <c r="D36" s="8"/>
      <c r="E36" s="8"/>
      <c r="F36" s="8"/>
      <c r="G36" s="8"/>
      <c r="H36" s="8"/>
      <c r="I36" s="8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5" customHeight="1">
      <c r="A37" s="26">
        <v>7.0</v>
      </c>
      <c r="B37" s="9" t="s">
        <v>47</v>
      </c>
      <c r="C37" s="8"/>
      <c r="D37" s="8"/>
      <c r="E37" s="8"/>
      <c r="F37" s="8"/>
      <c r="G37" s="8"/>
      <c r="H37" s="8"/>
      <c r="I37" s="8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5" customHeight="1">
      <c r="A38" s="25"/>
      <c r="B38" s="9" t="s">
        <v>48</v>
      </c>
      <c r="C38" s="8"/>
      <c r="D38" s="8"/>
      <c r="E38" s="8"/>
      <c r="F38" s="8"/>
      <c r="G38" s="8"/>
      <c r="H38" s="8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6.5" customHeight="1">
      <c r="A39" s="25"/>
      <c r="B39" s="9" t="s">
        <v>49</v>
      </c>
      <c r="C39" s="8"/>
      <c r="D39" s="8"/>
      <c r="E39" s="8"/>
      <c r="F39" s="8"/>
      <c r="G39" s="8"/>
      <c r="H39" s="8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5" customHeight="1">
      <c r="A40" s="25"/>
      <c r="B40" s="9" t="s">
        <v>50</v>
      </c>
      <c r="C40" s="8"/>
      <c r="D40" s="8"/>
      <c r="E40" s="8"/>
      <c r="F40" s="8"/>
      <c r="G40" s="8"/>
      <c r="H40" s="8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5" customHeight="1">
      <c r="A41" s="26">
        <v>5.0</v>
      </c>
      <c r="B41" s="9" t="s">
        <v>51</v>
      </c>
      <c r="C41" s="8"/>
      <c r="D41" s="8"/>
      <c r="E41" s="8"/>
      <c r="F41" s="8"/>
      <c r="G41" s="8"/>
      <c r="H41" s="8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5" customHeight="1">
      <c r="A42" s="26">
        <v>3.0</v>
      </c>
      <c r="B42" s="9" t="s">
        <v>52</v>
      </c>
      <c r="C42" s="8"/>
      <c r="D42" s="8"/>
      <c r="E42" s="8"/>
      <c r="F42" s="8"/>
      <c r="G42" s="8"/>
      <c r="H42" s="8"/>
      <c r="I42" s="8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25"/>
      <c r="B43" s="9" t="s">
        <v>53</v>
      </c>
      <c r="C43" s="8"/>
      <c r="D43" s="8"/>
      <c r="E43" s="8"/>
      <c r="F43" s="8"/>
      <c r="G43" s="8"/>
      <c r="H43" s="8"/>
      <c r="I43" s="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25"/>
      <c r="B44" s="9" t="s">
        <v>54</v>
      </c>
      <c r="C44" s="8"/>
      <c r="D44" s="8"/>
      <c r="E44" s="8"/>
      <c r="F44" s="8"/>
      <c r="G44" s="8"/>
      <c r="H44" s="8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25"/>
      <c r="B45" s="9" t="s">
        <v>55</v>
      </c>
      <c r="C45" s="8"/>
      <c r="D45" s="8"/>
      <c r="E45" s="8"/>
      <c r="F45" s="8"/>
      <c r="G45" s="8"/>
      <c r="H45" s="8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26">
        <v>2.0</v>
      </c>
      <c r="B46" s="9" t="s">
        <v>56</v>
      </c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25"/>
      <c r="B47" s="9" t="s">
        <v>57</v>
      </c>
      <c r="C47" s="8"/>
      <c r="D47" s="8"/>
      <c r="E47" s="8"/>
      <c r="F47" s="8"/>
      <c r="G47" s="8"/>
      <c r="H47" s="8"/>
      <c r="I47" s="8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25"/>
      <c r="B48" s="9" t="s">
        <v>58</v>
      </c>
      <c r="C48" s="8"/>
      <c r="D48" s="8"/>
      <c r="E48" s="8"/>
      <c r="F48" s="8"/>
      <c r="G48" s="8"/>
      <c r="H48" s="8"/>
      <c r="I48" s="8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25"/>
      <c r="B49" s="9" t="s">
        <v>59</v>
      </c>
      <c r="C49" s="8"/>
      <c r="D49" s="8"/>
      <c r="E49" s="8"/>
      <c r="F49" s="8"/>
      <c r="G49" s="8"/>
      <c r="H49" s="8"/>
      <c r="I49" s="8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25"/>
      <c r="B50" s="9" t="s">
        <v>60</v>
      </c>
      <c r="C50" s="8"/>
      <c r="D50" s="8"/>
      <c r="E50" s="8"/>
      <c r="F50" s="8"/>
      <c r="G50" s="8"/>
      <c r="H50" s="8"/>
      <c r="I50" s="8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26">
        <v>1.0</v>
      </c>
      <c r="B51" s="9" t="s">
        <v>61</v>
      </c>
      <c r="C51" s="8"/>
      <c r="D51" s="8"/>
      <c r="E51" s="8"/>
      <c r="F51" s="8"/>
      <c r="G51" s="8"/>
      <c r="H51" s="8"/>
      <c r="I51" s="8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25"/>
      <c r="B52" s="9" t="s">
        <v>62</v>
      </c>
      <c r="C52" s="8"/>
      <c r="D52" s="8"/>
      <c r="E52" s="8"/>
      <c r="F52" s="8"/>
      <c r="G52" s="8"/>
      <c r="H52" s="8"/>
      <c r="I52" s="8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25"/>
      <c r="B53" s="9" t="s">
        <v>63</v>
      </c>
      <c r="C53" s="8"/>
      <c r="D53" s="8"/>
      <c r="E53" s="8"/>
      <c r="F53" s="8"/>
      <c r="G53" s="8"/>
      <c r="H53" s="8"/>
      <c r="I53" s="8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25"/>
      <c r="B54" s="9" t="s">
        <v>64</v>
      </c>
      <c r="C54" s="8"/>
      <c r="D54" s="8"/>
      <c r="E54" s="8"/>
      <c r="F54" s="8"/>
      <c r="G54" s="8"/>
      <c r="H54" s="8"/>
      <c r="I54" s="8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26">
        <v>0.0</v>
      </c>
      <c r="B55" s="9" t="s">
        <v>65</v>
      </c>
      <c r="C55" s="8"/>
      <c r="D55" s="8"/>
      <c r="E55" s="8"/>
      <c r="F55" s="8"/>
      <c r="G55" s="8"/>
      <c r="H55" s="8"/>
      <c r="I55" s="8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27"/>
      <c r="B56" s="28" t="s">
        <v>66</v>
      </c>
      <c r="C56" s="29"/>
      <c r="D56" s="29"/>
      <c r="E56" s="29"/>
      <c r="F56" s="29"/>
      <c r="G56" s="29"/>
      <c r="H56" s="29"/>
      <c r="I56" s="8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30" t="s">
        <v>67</v>
      </c>
      <c r="B57" s="31"/>
      <c r="C57" s="31"/>
      <c r="D57" s="31"/>
      <c r="E57" s="31"/>
      <c r="F57" s="31"/>
      <c r="G57" s="31"/>
      <c r="H57" s="31"/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8.67"/>
    <col customWidth="1" min="2" max="2" width="20.44"/>
    <col customWidth="1" min="3" max="3" width="16.67"/>
    <col customWidth="1" min="4" max="5" width="11.33"/>
    <col customWidth="1" min="6" max="6" width="41.0"/>
    <col customWidth="1" min="7" max="7" width="13.33"/>
    <col customWidth="1" min="8" max="8" width="30.33"/>
    <col customWidth="1" min="9" max="11" width="11.33"/>
    <col customWidth="1" min="12" max="12" width="10.67"/>
    <col customWidth="1" min="13" max="23" width="10.89"/>
    <col customWidth="1" min="24" max="26" width="10.78"/>
  </cols>
  <sheetData>
    <row r="1" ht="16.5" customHeight="1">
      <c r="A1" s="8"/>
      <c r="B1" s="32"/>
      <c r="C1" s="33"/>
      <c r="D1" s="8"/>
      <c r="E1" s="8"/>
      <c r="F1" s="8"/>
      <c r="G1" s="34"/>
      <c r="H1" s="34"/>
      <c r="I1" s="8"/>
      <c r="J1" s="33"/>
      <c r="K1" s="33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5"/>
      <c r="Y1" s="5"/>
      <c r="Z1" s="5"/>
    </row>
    <row r="2" ht="16.5" customHeight="1">
      <c r="A2" s="9" t="s">
        <v>68</v>
      </c>
      <c r="B2" s="35">
        <f t="shared" ref="B2:B4" si="1">COUNTIF(B$7:B$63,A2)</f>
        <v>44</v>
      </c>
      <c r="C2" s="36"/>
      <c r="D2" s="8"/>
      <c r="E2" s="8"/>
      <c r="F2" s="8"/>
      <c r="G2" s="34"/>
      <c r="H2" s="34"/>
      <c r="I2" s="8"/>
      <c r="J2" s="33"/>
      <c r="K2" s="33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5"/>
      <c r="Y2" s="5"/>
      <c r="Z2" s="5"/>
    </row>
    <row r="3" ht="16.5" customHeight="1">
      <c r="A3" s="9" t="s">
        <v>69</v>
      </c>
      <c r="B3" s="35">
        <f t="shared" si="1"/>
        <v>8</v>
      </c>
      <c r="C3" s="36"/>
      <c r="D3" s="8"/>
      <c r="E3" s="8"/>
      <c r="F3" s="37"/>
      <c r="G3" s="34"/>
      <c r="H3" s="38" t="s">
        <v>70</v>
      </c>
      <c r="I3" s="9" t="str">
        <f> "&amp;H7&amp;", "&amp;H8&amp;", "&amp;H10&amp;", "&amp;H11&amp;", "&amp;H12&amp;", "&amp;H14&amp;", "&amp;H15&amp;", "&amp;H16&amp;", "&amp;H17&amp;", "&amp;#REF!&amp;", "&amp;H19&amp;",  "&amp;H20&amp;", "&amp;H21&amp;", "&amp;H22&amp;", "&amp;H23&amp;", "&amp;H24&amp;", "&amp;H26&amp;", "&amp;H27&amp;", "&amp;H28&amp;", "&amp;H29&amp;", "&amp;H30&amp;", "&amp;H32&amp;", "&amp;H33&amp;", "&amp;H34&amp;", "&amp;H35&amp;", "&amp;H37&amp;", "&amp;H38&amp;", "&amp;H39&amp;", "&amp;H40&amp;", "&amp;H42&amp;", "&amp;H43&amp;", "&amp;H44&amp;", "&amp;H45&amp;", "&amp;H46&amp;", "&amp;H47&amp;", "&amp;H48&amp;", "&amp;H49&amp;", "&amp;H50&amp;", "&amp;H51&amp;", "&amp;H52&amp;", "&amp;H53&amp;", "&amp;H55&amp;", "&amp;H56&amp;", "&amp;H57&amp;", "&amp;H59&amp;", "&amp;H60&amp;", "&amp;H61&amp;"</f>
        <v>#ERROR!</v>
      </c>
      <c r="J3" s="33"/>
      <c r="K3" s="33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5"/>
      <c r="Y3" s="5"/>
      <c r="Z3" s="5"/>
    </row>
    <row r="4" ht="16.5" customHeight="1">
      <c r="A4" s="39" t="s">
        <v>71</v>
      </c>
      <c r="B4" s="40">
        <f t="shared" si="1"/>
        <v>5</v>
      </c>
      <c r="C4" s="33"/>
      <c r="D4" s="8"/>
      <c r="E4" s="41"/>
      <c r="F4" s="42" t="s">
        <v>72</v>
      </c>
      <c r="G4" s="43"/>
      <c r="H4" s="38" t="s">
        <v>73</v>
      </c>
      <c r="I4" s="9" t="s">
        <v>74</v>
      </c>
      <c r="J4" s="33"/>
      <c r="K4" s="33"/>
      <c r="L4" s="8"/>
      <c r="M4" s="29"/>
      <c r="N4" s="8"/>
      <c r="O4" s="8"/>
      <c r="P4" s="8"/>
      <c r="Q4" s="8"/>
      <c r="R4" s="8"/>
      <c r="S4" s="8"/>
      <c r="T4" s="8"/>
      <c r="U4" s="8"/>
      <c r="V4" s="8"/>
      <c r="W4" s="8"/>
      <c r="X4" s="5"/>
      <c r="Y4" s="5"/>
      <c r="Z4" s="5"/>
    </row>
    <row r="5" ht="16.5" customHeight="1">
      <c r="A5" s="44" t="s">
        <v>75</v>
      </c>
      <c r="B5" s="45">
        <f>B4+B3+B2</f>
        <v>57</v>
      </c>
      <c r="C5" s="46"/>
      <c r="D5" s="37"/>
      <c r="E5" s="37"/>
      <c r="F5" s="47"/>
      <c r="G5" s="48"/>
      <c r="H5" s="48"/>
      <c r="I5" s="37"/>
      <c r="J5" s="49">
        <f>SUM(J7:J63)</f>
        <v>2260</v>
      </c>
      <c r="K5" s="49"/>
      <c r="L5" s="50"/>
      <c r="M5" s="51">
        <v>2026.0</v>
      </c>
      <c r="N5" s="4"/>
      <c r="O5" s="8"/>
      <c r="P5" s="8"/>
      <c r="Q5" s="8"/>
      <c r="R5" s="8"/>
      <c r="S5" s="8"/>
      <c r="T5" s="8"/>
      <c r="U5" s="8"/>
      <c r="V5" s="8"/>
      <c r="W5" s="8"/>
      <c r="X5" s="5"/>
      <c r="Y5" s="5"/>
      <c r="Z5" s="5"/>
    </row>
    <row r="6" ht="33.75" customHeight="1">
      <c r="A6" s="41"/>
      <c r="B6" s="52" t="s">
        <v>76</v>
      </c>
      <c r="C6" s="53" t="s">
        <v>14</v>
      </c>
      <c r="D6" s="53" t="s">
        <v>77</v>
      </c>
      <c r="E6" s="53" t="s">
        <v>78</v>
      </c>
      <c r="F6" s="53" t="s">
        <v>79</v>
      </c>
      <c r="G6" s="54" t="s">
        <v>80</v>
      </c>
      <c r="H6" s="53" t="s">
        <v>81</v>
      </c>
      <c r="I6" s="53" t="s">
        <v>82</v>
      </c>
      <c r="J6" s="53" t="s">
        <v>83</v>
      </c>
      <c r="K6" s="53" t="s">
        <v>84</v>
      </c>
      <c r="L6" s="53" t="s">
        <v>85</v>
      </c>
      <c r="M6" s="53" t="s">
        <v>13</v>
      </c>
      <c r="N6" s="55"/>
      <c r="O6" s="8"/>
      <c r="P6" s="8"/>
      <c r="Q6" s="33"/>
      <c r="R6" s="33"/>
      <c r="S6" s="33"/>
      <c r="T6" s="33"/>
      <c r="U6" s="33"/>
      <c r="V6" s="33"/>
      <c r="W6" s="33"/>
      <c r="X6" s="5"/>
      <c r="Y6" s="5"/>
      <c r="Z6" s="5"/>
    </row>
    <row r="7" ht="16.5" customHeight="1">
      <c r="A7" s="56">
        <v>1.0</v>
      </c>
      <c r="B7" s="57" t="s">
        <v>68</v>
      </c>
      <c r="C7" s="58" t="str">
        <f t="shared" ref="C7:C12" si="2">D7&amp;", "&amp;E7</f>
        <v>Akabane, Ginny</v>
      </c>
      <c r="D7" s="59" t="s">
        <v>86</v>
      </c>
      <c r="E7" s="59" t="s">
        <v>87</v>
      </c>
      <c r="F7" s="59" t="s">
        <v>88</v>
      </c>
      <c r="G7" s="58" t="s">
        <v>89</v>
      </c>
      <c r="H7" s="60" t="s">
        <v>90</v>
      </c>
      <c r="I7" s="59" t="s">
        <v>91</v>
      </c>
      <c r="J7" s="61">
        <v>40.0</v>
      </c>
      <c r="K7" s="62">
        <v>45809.0</v>
      </c>
      <c r="L7" s="63">
        <v>2014.0</v>
      </c>
      <c r="M7" s="64">
        <f t="shared" ref="M7:M12" si="3">M$5-L7</f>
        <v>12</v>
      </c>
      <c r="N7" s="55"/>
      <c r="O7" s="8"/>
      <c r="P7" s="8"/>
      <c r="Q7" s="8"/>
      <c r="R7" s="8"/>
      <c r="S7" s="8"/>
      <c r="T7" s="8"/>
      <c r="U7" s="8"/>
      <c r="V7" s="8"/>
      <c r="W7" s="8"/>
      <c r="X7" s="5"/>
      <c r="Y7" s="5"/>
      <c r="Z7" s="5"/>
    </row>
    <row r="8" ht="16.5" customHeight="1">
      <c r="A8" s="65">
        <v>2.0</v>
      </c>
      <c r="B8" s="57" t="s">
        <v>68</v>
      </c>
      <c r="C8" s="58" t="str">
        <f t="shared" si="2"/>
        <v>Ammendola, Peggy</v>
      </c>
      <c r="D8" s="59" t="s">
        <v>92</v>
      </c>
      <c r="E8" s="59" t="s">
        <v>93</v>
      </c>
      <c r="F8" s="59" t="s">
        <v>94</v>
      </c>
      <c r="G8" s="58" t="s">
        <v>95</v>
      </c>
      <c r="H8" s="60" t="s">
        <v>96</v>
      </c>
      <c r="I8" s="59" t="s">
        <v>91</v>
      </c>
      <c r="J8" s="61">
        <v>40.0</v>
      </c>
      <c r="K8" s="62">
        <v>45809.0</v>
      </c>
      <c r="L8" s="63">
        <v>2020.0</v>
      </c>
      <c r="M8" s="64">
        <f t="shared" si="3"/>
        <v>6</v>
      </c>
      <c r="N8" s="55"/>
      <c r="O8" s="8"/>
      <c r="P8" s="8"/>
      <c r="Q8" s="8"/>
      <c r="R8" s="8"/>
      <c r="S8" s="8"/>
      <c r="T8" s="8"/>
      <c r="U8" s="8"/>
      <c r="V8" s="8"/>
      <c r="W8" s="8"/>
      <c r="X8" s="5"/>
      <c r="Y8" s="5"/>
      <c r="Z8" s="5"/>
    </row>
    <row r="9" ht="16.5" customHeight="1">
      <c r="A9" s="65">
        <v>3.0</v>
      </c>
      <c r="B9" s="57" t="s">
        <v>68</v>
      </c>
      <c r="C9" s="58" t="str">
        <f t="shared" si="2"/>
        <v>Archey, Pat</v>
      </c>
      <c r="D9" s="59" t="s">
        <v>97</v>
      </c>
      <c r="E9" s="59" t="s">
        <v>98</v>
      </c>
      <c r="F9" s="59" t="s">
        <v>99</v>
      </c>
      <c r="G9" s="58" t="s">
        <v>100</v>
      </c>
      <c r="H9" s="66" t="s">
        <v>101</v>
      </c>
      <c r="I9" s="59" t="s">
        <v>91</v>
      </c>
      <c r="J9" s="67">
        <v>50.0</v>
      </c>
      <c r="K9" s="67" t="s">
        <v>102</v>
      </c>
      <c r="L9" s="63">
        <v>1992.0</v>
      </c>
      <c r="M9" s="64">
        <f t="shared" si="3"/>
        <v>34</v>
      </c>
      <c r="N9" s="55"/>
      <c r="O9" s="8"/>
      <c r="P9" s="8"/>
      <c r="Q9" s="8"/>
      <c r="R9" s="8"/>
      <c r="S9" s="8"/>
      <c r="T9" s="8"/>
      <c r="U9" s="8"/>
      <c r="V9" s="8"/>
      <c r="W9" s="8"/>
      <c r="X9" s="5"/>
      <c r="Y9" s="5"/>
      <c r="Z9" s="5"/>
    </row>
    <row r="10" ht="16.5" customHeight="1">
      <c r="A10" s="65">
        <v>4.0</v>
      </c>
      <c r="B10" s="57" t="s">
        <v>68</v>
      </c>
      <c r="C10" s="58" t="str">
        <f t="shared" si="2"/>
        <v>Bell, Anne Marie</v>
      </c>
      <c r="D10" s="59" t="s">
        <v>103</v>
      </c>
      <c r="E10" s="59" t="s">
        <v>104</v>
      </c>
      <c r="F10" s="59" t="s">
        <v>105</v>
      </c>
      <c r="G10" s="58" t="s">
        <v>106</v>
      </c>
      <c r="H10" s="60" t="s">
        <v>107</v>
      </c>
      <c r="I10" s="59" t="s">
        <v>91</v>
      </c>
      <c r="J10" s="61">
        <v>50.0</v>
      </c>
      <c r="K10" s="68" t="s">
        <v>108</v>
      </c>
      <c r="L10" s="63">
        <v>2015.0</v>
      </c>
      <c r="M10" s="64">
        <f t="shared" si="3"/>
        <v>11</v>
      </c>
      <c r="N10" s="55"/>
      <c r="O10" s="8"/>
      <c r="P10" s="8"/>
      <c r="Q10" s="8"/>
      <c r="R10" s="8"/>
      <c r="S10" s="8"/>
      <c r="T10" s="8"/>
      <c r="U10" s="8"/>
      <c r="V10" s="8"/>
      <c r="W10" s="8"/>
      <c r="X10" s="5"/>
      <c r="Y10" s="5"/>
      <c r="Z10" s="5"/>
    </row>
    <row r="11" ht="16.5" customHeight="1">
      <c r="A11" s="65">
        <v>5.0</v>
      </c>
      <c r="B11" s="57" t="s">
        <v>68</v>
      </c>
      <c r="C11" s="58" t="str">
        <f t="shared" si="2"/>
        <v>Bianco, Roberta</v>
      </c>
      <c r="D11" s="59" t="s">
        <v>109</v>
      </c>
      <c r="E11" s="59" t="s">
        <v>110</v>
      </c>
      <c r="F11" s="59" t="s">
        <v>111</v>
      </c>
      <c r="G11" s="58" t="s">
        <v>112</v>
      </c>
      <c r="H11" s="69" t="s">
        <v>113</v>
      </c>
      <c r="I11" s="59" t="s">
        <v>91</v>
      </c>
      <c r="J11" s="61">
        <v>50.0</v>
      </c>
      <c r="K11" s="62">
        <v>45870.0</v>
      </c>
      <c r="L11" s="63">
        <v>2023.0</v>
      </c>
      <c r="M11" s="64">
        <f t="shared" si="3"/>
        <v>3</v>
      </c>
      <c r="N11" s="55"/>
      <c r="O11" s="8"/>
      <c r="P11" s="8"/>
      <c r="Q11" s="8"/>
      <c r="R11" s="8"/>
      <c r="S11" s="8"/>
      <c r="T11" s="8"/>
      <c r="U11" s="8"/>
      <c r="V11" s="8"/>
      <c r="W11" s="8"/>
      <c r="X11" s="5"/>
      <c r="Y11" s="5"/>
      <c r="Z11" s="5"/>
    </row>
    <row r="12" ht="16.5" customHeight="1">
      <c r="A12" s="65">
        <v>6.0</v>
      </c>
      <c r="B12" s="57" t="s">
        <v>68</v>
      </c>
      <c r="C12" s="58" t="str">
        <f t="shared" si="2"/>
        <v>Brindisi, Janice</v>
      </c>
      <c r="D12" s="59" t="s">
        <v>114</v>
      </c>
      <c r="E12" s="59" t="s">
        <v>115</v>
      </c>
      <c r="F12" s="59" t="s">
        <v>116</v>
      </c>
      <c r="G12" s="58" t="s">
        <v>117</v>
      </c>
      <c r="H12" s="60" t="s">
        <v>118</v>
      </c>
      <c r="I12" s="59" t="s">
        <v>91</v>
      </c>
      <c r="J12" s="61">
        <v>40.0</v>
      </c>
      <c r="K12" s="68" t="s">
        <v>108</v>
      </c>
      <c r="L12" s="63">
        <v>2013.0</v>
      </c>
      <c r="M12" s="64">
        <f t="shared" si="3"/>
        <v>13</v>
      </c>
      <c r="N12" s="55"/>
      <c r="O12" s="8"/>
      <c r="P12" s="8"/>
      <c r="Q12" s="8"/>
      <c r="R12" s="8"/>
      <c r="S12" s="8"/>
      <c r="T12" s="8"/>
      <c r="U12" s="8"/>
      <c r="V12" s="8"/>
      <c r="W12" s="8"/>
      <c r="X12" s="5"/>
      <c r="Y12" s="5"/>
      <c r="Z12" s="5"/>
    </row>
    <row r="13" ht="16.5" customHeight="1">
      <c r="A13" s="65"/>
      <c r="B13" s="57" t="s">
        <v>68</v>
      </c>
      <c r="C13" s="70" t="s">
        <v>119</v>
      </c>
      <c r="D13" s="71" t="s">
        <v>120</v>
      </c>
      <c r="E13" s="71" t="s">
        <v>121</v>
      </c>
      <c r="F13" s="71" t="s">
        <v>122</v>
      </c>
      <c r="G13" s="72" t="s">
        <v>123</v>
      </c>
      <c r="H13" s="73" t="s">
        <v>124</v>
      </c>
      <c r="I13" s="71" t="s">
        <v>91</v>
      </c>
      <c r="J13" s="67">
        <v>40.0</v>
      </c>
      <c r="K13" s="74" t="s">
        <v>125</v>
      </c>
      <c r="L13" s="75">
        <v>2026.0</v>
      </c>
      <c r="M13" s="64"/>
      <c r="N13" s="55"/>
      <c r="O13" s="8"/>
      <c r="P13" s="8"/>
      <c r="Q13" s="8"/>
      <c r="R13" s="8"/>
      <c r="S13" s="8"/>
      <c r="T13" s="8"/>
      <c r="U13" s="8"/>
      <c r="V13" s="8"/>
      <c r="W13" s="8"/>
      <c r="X13" s="5"/>
      <c r="Y13" s="5"/>
      <c r="Z13" s="5"/>
    </row>
    <row r="14" ht="16.5" customHeight="1">
      <c r="A14" s="65">
        <v>7.0</v>
      </c>
      <c r="B14" s="57" t="s">
        <v>68</v>
      </c>
      <c r="C14" s="58" t="s">
        <v>126</v>
      </c>
      <c r="D14" s="59" t="s">
        <v>127</v>
      </c>
      <c r="E14" s="59" t="s">
        <v>128</v>
      </c>
      <c r="F14" s="59" t="s">
        <v>129</v>
      </c>
      <c r="G14" s="76"/>
      <c r="H14" s="77" t="s">
        <v>130</v>
      </c>
      <c r="I14" s="59" t="s">
        <v>91</v>
      </c>
      <c r="J14" s="61">
        <v>40.0</v>
      </c>
      <c r="K14" s="62">
        <v>45839.0</v>
      </c>
      <c r="L14" s="63">
        <v>2025.0</v>
      </c>
      <c r="M14" s="64">
        <f t="shared" ref="M14:M23" si="4">M$5-L14</f>
        <v>1</v>
      </c>
      <c r="N14" s="55"/>
      <c r="O14" s="8"/>
      <c r="P14" s="8"/>
      <c r="Q14" s="8"/>
      <c r="R14" s="8"/>
      <c r="S14" s="8"/>
      <c r="T14" s="8"/>
      <c r="U14" s="8"/>
      <c r="V14" s="8"/>
      <c r="W14" s="8"/>
      <c r="X14" s="5"/>
      <c r="Y14" s="5"/>
      <c r="Z14" s="5"/>
    </row>
    <row r="15" ht="16.5" customHeight="1">
      <c r="A15" s="65">
        <v>8.0</v>
      </c>
      <c r="B15" s="57" t="s">
        <v>68</v>
      </c>
      <c r="C15" s="58" t="str">
        <f t="shared" ref="C15:C18" si="5">D15&amp;", "&amp;E15</f>
        <v>Celli, Liz</v>
      </c>
      <c r="D15" s="59" t="s">
        <v>131</v>
      </c>
      <c r="E15" s="59" t="s">
        <v>132</v>
      </c>
      <c r="F15" s="59" t="s">
        <v>133</v>
      </c>
      <c r="G15" s="58" t="s">
        <v>134</v>
      </c>
      <c r="H15" s="60" t="s">
        <v>135</v>
      </c>
      <c r="I15" s="59" t="s">
        <v>91</v>
      </c>
      <c r="J15" s="61">
        <v>40.0</v>
      </c>
      <c r="K15" s="68" t="s">
        <v>108</v>
      </c>
      <c r="L15" s="63">
        <v>1992.0</v>
      </c>
      <c r="M15" s="64">
        <f t="shared" si="4"/>
        <v>34</v>
      </c>
      <c r="N15" s="55"/>
      <c r="O15" s="8"/>
      <c r="P15" s="8"/>
      <c r="Q15" s="8"/>
      <c r="R15" s="8"/>
      <c r="S15" s="8"/>
      <c r="T15" s="8"/>
      <c r="U15" s="8"/>
      <c r="V15" s="8"/>
      <c r="W15" s="8"/>
      <c r="X15" s="5"/>
      <c r="Y15" s="5"/>
      <c r="Z15" s="5"/>
    </row>
    <row r="16" ht="16.5" customHeight="1">
      <c r="A16" s="65">
        <v>9.0</v>
      </c>
      <c r="B16" s="57" t="s">
        <v>68</v>
      </c>
      <c r="C16" s="58" t="str">
        <f t="shared" si="5"/>
        <v>Chague, Jan</v>
      </c>
      <c r="D16" s="59" t="s">
        <v>136</v>
      </c>
      <c r="E16" s="59" t="s">
        <v>137</v>
      </c>
      <c r="F16" s="59" t="s">
        <v>138</v>
      </c>
      <c r="G16" s="58" t="s">
        <v>139</v>
      </c>
      <c r="H16" s="60" t="s">
        <v>140</v>
      </c>
      <c r="I16" s="59" t="s">
        <v>91</v>
      </c>
      <c r="J16" s="61">
        <v>40.0</v>
      </c>
      <c r="K16" s="62">
        <v>45809.0</v>
      </c>
      <c r="L16" s="63">
        <v>2013.0</v>
      </c>
      <c r="M16" s="64">
        <f t="shared" si="4"/>
        <v>13</v>
      </c>
      <c r="N16" s="55"/>
      <c r="O16" s="8"/>
      <c r="P16" s="8"/>
      <c r="Q16" s="8"/>
      <c r="R16" s="8"/>
      <c r="S16" s="8"/>
      <c r="T16" s="8"/>
      <c r="U16" s="8"/>
      <c r="V16" s="8"/>
      <c r="W16" s="8"/>
      <c r="X16" s="5"/>
      <c r="Y16" s="5"/>
      <c r="Z16" s="5"/>
    </row>
    <row r="17" ht="16.5" customHeight="1">
      <c r="A17" s="65">
        <v>10.0</v>
      </c>
      <c r="B17" s="57" t="s">
        <v>71</v>
      </c>
      <c r="C17" s="58" t="str">
        <f t="shared" si="5"/>
        <v>Coakley, Mary Ann</v>
      </c>
      <c r="D17" s="59" t="s">
        <v>141</v>
      </c>
      <c r="E17" s="59" t="s">
        <v>142</v>
      </c>
      <c r="F17" s="59" t="s">
        <v>143</v>
      </c>
      <c r="G17" s="58" t="s">
        <v>144</v>
      </c>
      <c r="H17" s="60" t="s">
        <v>145</v>
      </c>
      <c r="I17" s="59" t="s">
        <v>91</v>
      </c>
      <c r="J17" s="61">
        <v>0.0</v>
      </c>
      <c r="K17" s="61"/>
      <c r="L17" s="63">
        <v>2000.0</v>
      </c>
      <c r="M17" s="64">
        <f t="shared" si="4"/>
        <v>26</v>
      </c>
      <c r="N17" s="55"/>
      <c r="O17" s="8"/>
      <c r="P17" s="8"/>
      <c r="Q17" s="8"/>
      <c r="R17" s="8"/>
      <c r="S17" s="8"/>
      <c r="T17" s="8"/>
      <c r="U17" s="8"/>
      <c r="V17" s="8"/>
      <c r="W17" s="8"/>
      <c r="X17" s="5"/>
      <c r="Y17" s="5"/>
      <c r="Z17" s="5"/>
    </row>
    <row r="18" ht="16.5" customHeight="1">
      <c r="A18" s="65">
        <v>11.0</v>
      </c>
      <c r="B18" s="57" t="s">
        <v>71</v>
      </c>
      <c r="C18" s="58" t="str">
        <f t="shared" si="5"/>
        <v>Cowhig, Nancy</v>
      </c>
      <c r="D18" s="59" t="s">
        <v>146</v>
      </c>
      <c r="E18" s="59" t="s">
        <v>147</v>
      </c>
      <c r="F18" s="59" t="s">
        <v>148</v>
      </c>
      <c r="G18" s="58" t="s">
        <v>149</v>
      </c>
      <c r="H18" s="60" t="s">
        <v>150</v>
      </c>
      <c r="I18" s="59" t="s">
        <v>91</v>
      </c>
      <c r="J18" s="61">
        <v>0.0</v>
      </c>
      <c r="K18" s="61"/>
      <c r="L18" s="63">
        <v>1993.0</v>
      </c>
      <c r="M18" s="64">
        <f t="shared" si="4"/>
        <v>33</v>
      </c>
      <c r="N18" s="55"/>
      <c r="O18" s="8"/>
      <c r="P18" s="8"/>
      <c r="Q18" s="8"/>
      <c r="R18" s="8"/>
      <c r="S18" s="8"/>
      <c r="T18" s="8"/>
      <c r="U18" s="8"/>
      <c r="V18" s="8"/>
      <c r="W18" s="8"/>
      <c r="X18" s="5"/>
      <c r="Y18" s="5"/>
      <c r="Z18" s="5"/>
    </row>
    <row r="19" ht="16.5" customHeight="1">
      <c r="A19" s="65">
        <v>12.0</v>
      </c>
      <c r="B19" s="57" t="s">
        <v>68</v>
      </c>
      <c r="C19" s="70" t="s">
        <v>151</v>
      </c>
      <c r="D19" s="71" t="s">
        <v>152</v>
      </c>
      <c r="E19" s="71" t="s">
        <v>153</v>
      </c>
      <c r="F19" s="71" t="s">
        <v>154</v>
      </c>
      <c r="G19" s="70" t="s">
        <v>155</v>
      </c>
      <c r="H19" s="78" t="s">
        <v>156</v>
      </c>
      <c r="I19" s="71" t="s">
        <v>157</v>
      </c>
      <c r="J19" s="67">
        <v>40.0</v>
      </c>
      <c r="K19" s="79" t="s">
        <v>158</v>
      </c>
      <c r="L19" s="75">
        <v>2014.0</v>
      </c>
      <c r="M19" s="64">
        <f t="shared" si="4"/>
        <v>12</v>
      </c>
      <c r="N19" s="55"/>
      <c r="O19" s="8"/>
      <c r="P19" s="8"/>
      <c r="Q19" s="8"/>
      <c r="R19" s="8"/>
      <c r="S19" s="8"/>
      <c r="T19" s="8"/>
      <c r="U19" s="8"/>
      <c r="V19" s="8"/>
      <c r="W19" s="8"/>
      <c r="X19" s="5"/>
      <c r="Y19" s="5"/>
      <c r="Z19" s="5"/>
    </row>
    <row r="20" ht="16.5" customHeight="1">
      <c r="A20" s="65">
        <v>13.0</v>
      </c>
      <c r="B20" s="57" t="s">
        <v>68</v>
      </c>
      <c r="C20" s="58" t="str">
        <f t="shared" ref="C20:C23" si="6">D20&amp;", "&amp;E20</f>
        <v>Czelusniak, Barbara</v>
      </c>
      <c r="D20" s="59" t="s">
        <v>159</v>
      </c>
      <c r="E20" s="59" t="s">
        <v>160</v>
      </c>
      <c r="F20" s="59" t="s">
        <v>161</v>
      </c>
      <c r="G20" s="58" t="s">
        <v>162</v>
      </c>
      <c r="H20" s="80" t="s">
        <v>163</v>
      </c>
      <c r="I20" s="59" t="s">
        <v>91</v>
      </c>
      <c r="J20" s="61">
        <v>40.0</v>
      </c>
      <c r="K20" s="68" t="s">
        <v>108</v>
      </c>
      <c r="L20" s="63">
        <v>2010.0</v>
      </c>
      <c r="M20" s="64">
        <f t="shared" si="4"/>
        <v>16</v>
      </c>
      <c r="N20" s="55"/>
      <c r="O20" s="8"/>
      <c r="P20" s="8"/>
      <c r="Q20" s="8"/>
      <c r="R20" s="8"/>
      <c r="S20" s="8"/>
      <c r="T20" s="8"/>
      <c r="U20" s="8"/>
      <c r="V20" s="8"/>
      <c r="W20" s="8"/>
      <c r="X20" s="5"/>
      <c r="Y20" s="5"/>
      <c r="Z20" s="5"/>
    </row>
    <row r="21" ht="16.5" customHeight="1">
      <c r="A21" s="65">
        <v>14.0</v>
      </c>
      <c r="B21" s="57" t="s">
        <v>68</v>
      </c>
      <c r="C21" s="58" t="str">
        <f t="shared" si="6"/>
        <v>DeVylder, Kathy</v>
      </c>
      <c r="D21" s="59" t="s">
        <v>164</v>
      </c>
      <c r="E21" s="59" t="s">
        <v>165</v>
      </c>
      <c r="F21" s="59" t="s">
        <v>166</v>
      </c>
      <c r="G21" s="58" t="s">
        <v>167</v>
      </c>
      <c r="H21" s="60" t="s">
        <v>168</v>
      </c>
      <c r="I21" s="59" t="s">
        <v>91</v>
      </c>
      <c r="J21" s="61">
        <v>40.0</v>
      </c>
      <c r="K21" s="62">
        <v>45809.0</v>
      </c>
      <c r="L21" s="63">
        <v>1992.0</v>
      </c>
      <c r="M21" s="64">
        <f t="shared" si="4"/>
        <v>34</v>
      </c>
      <c r="N21" s="55"/>
      <c r="O21" s="8"/>
      <c r="P21" s="8"/>
      <c r="Q21" s="8"/>
      <c r="R21" s="8"/>
      <c r="S21" s="8"/>
      <c r="T21" s="8"/>
      <c r="U21" s="8"/>
      <c r="V21" s="8"/>
      <c r="W21" s="8"/>
      <c r="X21" s="5"/>
      <c r="Y21" s="5"/>
      <c r="Z21" s="5"/>
    </row>
    <row r="22" ht="16.5" customHeight="1">
      <c r="A22" s="65">
        <v>15.0</v>
      </c>
      <c r="B22" s="57" t="s">
        <v>68</v>
      </c>
      <c r="C22" s="58" t="str">
        <f t="shared" si="6"/>
        <v>Dore, Jill</v>
      </c>
      <c r="D22" s="59" t="s">
        <v>169</v>
      </c>
      <c r="E22" s="59" t="s">
        <v>170</v>
      </c>
      <c r="F22" s="59" t="s">
        <v>171</v>
      </c>
      <c r="G22" s="58" t="s">
        <v>172</v>
      </c>
      <c r="H22" s="60" t="s">
        <v>173</v>
      </c>
      <c r="I22" s="59" t="s">
        <v>91</v>
      </c>
      <c r="J22" s="61">
        <v>40.0</v>
      </c>
      <c r="K22" s="62">
        <v>45809.0</v>
      </c>
      <c r="L22" s="63">
        <v>2014.0</v>
      </c>
      <c r="M22" s="64">
        <f t="shared" si="4"/>
        <v>12</v>
      </c>
      <c r="N22" s="55"/>
      <c r="O22" s="8"/>
      <c r="P22" s="8"/>
      <c r="Q22" s="8"/>
      <c r="R22" s="8"/>
      <c r="S22" s="8"/>
      <c r="T22" s="8"/>
      <c r="U22" s="8"/>
      <c r="V22" s="8"/>
      <c r="W22" s="8"/>
      <c r="X22" s="5"/>
      <c r="Y22" s="5"/>
      <c r="Z22" s="5"/>
    </row>
    <row r="23" ht="16.5" customHeight="1">
      <c r="A23" s="65">
        <v>16.0</v>
      </c>
      <c r="B23" s="57" t="s">
        <v>68</v>
      </c>
      <c r="C23" s="58" t="str">
        <f t="shared" si="6"/>
        <v>Drees, Jean</v>
      </c>
      <c r="D23" s="59" t="s">
        <v>174</v>
      </c>
      <c r="E23" s="59" t="s">
        <v>175</v>
      </c>
      <c r="F23" s="59" t="s">
        <v>176</v>
      </c>
      <c r="G23" s="58" t="s">
        <v>177</v>
      </c>
      <c r="H23" s="60" t="s">
        <v>178</v>
      </c>
      <c r="I23" s="59" t="s">
        <v>91</v>
      </c>
      <c r="J23" s="67">
        <v>40.0</v>
      </c>
      <c r="K23" s="67" t="s">
        <v>125</v>
      </c>
      <c r="L23" s="63">
        <v>1992.0</v>
      </c>
      <c r="M23" s="64">
        <f t="shared" si="4"/>
        <v>34</v>
      </c>
      <c r="N23" s="55"/>
      <c r="O23" s="8"/>
      <c r="P23" s="8"/>
      <c r="Q23" s="8"/>
      <c r="R23" s="8"/>
      <c r="S23" s="8"/>
      <c r="T23" s="8"/>
      <c r="U23" s="8"/>
      <c r="V23" s="8"/>
      <c r="W23" s="8"/>
      <c r="X23" s="5"/>
      <c r="Y23" s="5"/>
      <c r="Z23" s="5"/>
    </row>
    <row r="24" ht="16.5" customHeight="1">
      <c r="A24" s="65"/>
      <c r="B24" s="57" t="s">
        <v>68</v>
      </c>
      <c r="C24" s="70" t="s">
        <v>179</v>
      </c>
      <c r="D24" s="71" t="s">
        <v>180</v>
      </c>
      <c r="E24" s="71" t="s">
        <v>181</v>
      </c>
      <c r="F24" s="71" t="s">
        <v>182</v>
      </c>
      <c r="G24" s="70" t="s">
        <v>183</v>
      </c>
      <c r="H24" s="78" t="s">
        <v>184</v>
      </c>
      <c r="I24" s="71" t="s">
        <v>157</v>
      </c>
      <c r="J24" s="67">
        <v>40.0</v>
      </c>
      <c r="K24" s="74" t="s">
        <v>125</v>
      </c>
      <c r="L24" s="75">
        <v>2026.0</v>
      </c>
      <c r="M24" s="64"/>
      <c r="N24" s="55"/>
      <c r="O24" s="8"/>
      <c r="P24" s="8"/>
      <c r="Q24" s="8"/>
      <c r="R24" s="8"/>
      <c r="S24" s="8"/>
      <c r="T24" s="8"/>
      <c r="U24" s="8"/>
      <c r="V24" s="8"/>
      <c r="W24" s="8"/>
      <c r="X24" s="5"/>
      <c r="Y24" s="5"/>
      <c r="Z24" s="5"/>
    </row>
    <row r="25" ht="16.5" customHeight="1">
      <c r="A25" s="65">
        <v>17.0</v>
      </c>
      <c r="B25" s="57" t="s">
        <v>68</v>
      </c>
      <c r="C25" s="58" t="str">
        <f t="shared" ref="C25:C32" si="7">D25&amp;", "&amp;E25</f>
        <v>Fasano, Theresa</v>
      </c>
      <c r="D25" s="59" t="s">
        <v>185</v>
      </c>
      <c r="E25" s="59" t="s">
        <v>186</v>
      </c>
      <c r="F25" s="59" t="s">
        <v>187</v>
      </c>
      <c r="G25" s="58" t="s">
        <v>188</v>
      </c>
      <c r="H25" s="60" t="s">
        <v>189</v>
      </c>
      <c r="I25" s="59" t="s">
        <v>91</v>
      </c>
      <c r="J25" s="61">
        <v>40.0</v>
      </c>
      <c r="K25" s="62">
        <v>45809.0</v>
      </c>
      <c r="L25" s="63">
        <v>2013.0</v>
      </c>
      <c r="M25" s="64">
        <f t="shared" ref="M25:M37" si="8">M$5-L25</f>
        <v>13</v>
      </c>
      <c r="N25" s="55"/>
      <c r="O25" s="8"/>
      <c r="P25" s="8"/>
      <c r="Q25" s="8"/>
      <c r="R25" s="8"/>
      <c r="S25" s="8"/>
      <c r="T25" s="8"/>
      <c r="U25" s="8"/>
      <c r="V25" s="8"/>
      <c r="W25" s="8"/>
      <c r="X25" s="5"/>
      <c r="Y25" s="5"/>
      <c r="Z25" s="5"/>
    </row>
    <row r="26" ht="16.5" customHeight="1">
      <c r="A26" s="65">
        <v>18.0</v>
      </c>
      <c r="B26" s="57" t="s">
        <v>69</v>
      </c>
      <c r="C26" s="58" t="str">
        <f t="shared" si="7"/>
        <v>Fromm, Mary Jane</v>
      </c>
      <c r="D26" s="59" t="s">
        <v>190</v>
      </c>
      <c r="E26" s="59" t="s">
        <v>191</v>
      </c>
      <c r="F26" s="71" t="s">
        <v>192</v>
      </c>
      <c r="G26" s="58" t="s">
        <v>193</v>
      </c>
      <c r="H26" s="60" t="s">
        <v>194</v>
      </c>
      <c r="I26" s="81"/>
      <c r="J26" s="67">
        <v>50.0</v>
      </c>
      <c r="K26" s="67" t="s">
        <v>102</v>
      </c>
      <c r="L26" s="63">
        <v>1992.0</v>
      </c>
      <c r="M26" s="64">
        <f t="shared" si="8"/>
        <v>34</v>
      </c>
      <c r="N26" s="55"/>
      <c r="O26" s="8"/>
      <c r="P26" s="8"/>
      <c r="Q26" s="8"/>
      <c r="R26" s="8"/>
      <c r="S26" s="8"/>
      <c r="T26" s="8"/>
      <c r="U26" s="8"/>
      <c r="V26" s="8"/>
      <c r="W26" s="8"/>
      <c r="X26" s="5"/>
      <c r="Y26" s="5"/>
      <c r="Z26" s="5"/>
    </row>
    <row r="27" ht="16.5" customHeight="1">
      <c r="A27" s="65">
        <v>19.0</v>
      </c>
      <c r="B27" s="57" t="s">
        <v>71</v>
      </c>
      <c r="C27" s="58" t="str">
        <f t="shared" si="7"/>
        <v>Fulco, Karen</v>
      </c>
      <c r="D27" s="59" t="s">
        <v>195</v>
      </c>
      <c r="E27" s="59" t="s">
        <v>121</v>
      </c>
      <c r="F27" s="59" t="s">
        <v>196</v>
      </c>
      <c r="G27" s="58" t="s">
        <v>197</v>
      </c>
      <c r="H27" s="66" t="s">
        <v>198</v>
      </c>
      <c r="I27" s="59" t="s">
        <v>91</v>
      </c>
      <c r="J27" s="67">
        <v>0.0</v>
      </c>
      <c r="K27" s="61"/>
      <c r="L27" s="63">
        <v>1992.0</v>
      </c>
      <c r="M27" s="64">
        <f t="shared" si="8"/>
        <v>34</v>
      </c>
      <c r="N27" s="55"/>
      <c r="O27" s="8"/>
      <c r="P27" s="8"/>
      <c r="Q27" s="8"/>
      <c r="R27" s="8"/>
      <c r="S27" s="8"/>
      <c r="T27" s="8"/>
      <c r="U27" s="8"/>
      <c r="V27" s="8"/>
      <c r="W27" s="8"/>
      <c r="X27" s="5"/>
      <c r="Y27" s="5"/>
      <c r="Z27" s="5"/>
    </row>
    <row r="28" ht="16.5" customHeight="1">
      <c r="A28" s="65">
        <v>20.0</v>
      </c>
      <c r="B28" s="57" t="s">
        <v>68</v>
      </c>
      <c r="C28" s="58" t="str">
        <f t="shared" si="7"/>
        <v>Gannon, Anne</v>
      </c>
      <c r="D28" s="59" t="s">
        <v>199</v>
      </c>
      <c r="E28" s="59" t="s">
        <v>200</v>
      </c>
      <c r="F28" s="59" t="s">
        <v>201</v>
      </c>
      <c r="G28" s="58" t="s">
        <v>202</v>
      </c>
      <c r="H28" s="60" t="s">
        <v>203</v>
      </c>
      <c r="I28" s="59" t="s">
        <v>91</v>
      </c>
      <c r="J28" s="61">
        <v>40.0</v>
      </c>
      <c r="K28" s="62">
        <v>45809.0</v>
      </c>
      <c r="L28" s="63">
        <v>2008.0</v>
      </c>
      <c r="M28" s="64">
        <f t="shared" si="8"/>
        <v>18</v>
      </c>
      <c r="N28" s="55"/>
      <c r="O28" s="8"/>
      <c r="P28" s="8"/>
      <c r="Q28" s="8"/>
      <c r="R28" s="8"/>
      <c r="S28" s="8"/>
      <c r="T28" s="8"/>
      <c r="U28" s="8"/>
      <c r="V28" s="8"/>
      <c r="W28" s="8"/>
      <c r="X28" s="5"/>
      <c r="Y28" s="5"/>
      <c r="Z28" s="5"/>
    </row>
    <row r="29" ht="16.5" customHeight="1">
      <c r="A29" s="65">
        <v>21.0</v>
      </c>
      <c r="B29" s="57" t="s">
        <v>68</v>
      </c>
      <c r="C29" s="58" t="str">
        <f t="shared" si="7"/>
        <v>Glicksman, Barbara</v>
      </c>
      <c r="D29" s="59" t="s">
        <v>204</v>
      </c>
      <c r="E29" s="59" t="s">
        <v>160</v>
      </c>
      <c r="F29" s="59" t="s">
        <v>205</v>
      </c>
      <c r="G29" s="58" t="s">
        <v>206</v>
      </c>
      <c r="H29" s="60" t="s">
        <v>207</v>
      </c>
      <c r="I29" s="59" t="s">
        <v>91</v>
      </c>
      <c r="J29" s="61">
        <v>40.0</v>
      </c>
      <c r="K29" s="62">
        <v>45809.0</v>
      </c>
      <c r="L29" s="63">
        <v>2022.0</v>
      </c>
      <c r="M29" s="64">
        <f t="shared" si="8"/>
        <v>4</v>
      </c>
      <c r="N29" s="55"/>
      <c r="O29" s="8"/>
      <c r="P29" s="8"/>
      <c r="Q29" s="8"/>
      <c r="R29" s="8"/>
      <c r="S29" s="8"/>
      <c r="T29" s="8"/>
      <c r="U29" s="8"/>
      <c r="V29" s="8"/>
      <c r="W29" s="8"/>
      <c r="X29" s="5"/>
      <c r="Y29" s="5"/>
      <c r="Z29" s="5"/>
    </row>
    <row r="30" ht="16.5" customHeight="1">
      <c r="A30" s="65">
        <v>22.0</v>
      </c>
      <c r="B30" s="57" t="s">
        <v>68</v>
      </c>
      <c r="C30" s="58" t="str">
        <f t="shared" si="7"/>
        <v>Goff, Linda</v>
      </c>
      <c r="D30" s="59" t="s">
        <v>208</v>
      </c>
      <c r="E30" s="59" t="s">
        <v>209</v>
      </c>
      <c r="F30" s="59" t="s">
        <v>210</v>
      </c>
      <c r="G30" s="58" t="s">
        <v>211</v>
      </c>
      <c r="H30" s="69" t="s">
        <v>212</v>
      </c>
      <c r="I30" s="59" t="s">
        <v>91</v>
      </c>
      <c r="J30" s="61">
        <v>40.0</v>
      </c>
      <c r="K30" s="62">
        <v>45809.0</v>
      </c>
      <c r="L30" s="63">
        <v>2023.0</v>
      </c>
      <c r="M30" s="64">
        <f t="shared" si="8"/>
        <v>3</v>
      </c>
      <c r="N30" s="55"/>
      <c r="O30" s="8"/>
      <c r="P30" s="8"/>
      <c r="Q30" s="8"/>
      <c r="R30" s="8"/>
      <c r="S30" s="8"/>
      <c r="T30" s="8"/>
      <c r="U30" s="8"/>
      <c r="V30" s="8"/>
      <c r="W30" s="8"/>
      <c r="X30" s="5"/>
      <c r="Y30" s="5"/>
      <c r="Z30" s="5"/>
    </row>
    <row r="31" ht="16.5" customHeight="1">
      <c r="A31" s="65">
        <v>23.0</v>
      </c>
      <c r="B31" s="57" t="s">
        <v>69</v>
      </c>
      <c r="C31" s="58" t="str">
        <f t="shared" si="7"/>
        <v>Grant, Marion</v>
      </c>
      <c r="D31" s="59" t="s">
        <v>213</v>
      </c>
      <c r="E31" s="59" t="s">
        <v>214</v>
      </c>
      <c r="F31" s="59" t="s">
        <v>215</v>
      </c>
      <c r="G31" s="58" t="s">
        <v>216</v>
      </c>
      <c r="H31" s="60" t="s">
        <v>217</v>
      </c>
      <c r="I31" s="59" t="s">
        <v>91</v>
      </c>
      <c r="J31" s="61">
        <v>50.0</v>
      </c>
      <c r="K31" s="62">
        <v>45809.0</v>
      </c>
      <c r="L31" s="63">
        <v>2025.0</v>
      </c>
      <c r="M31" s="64">
        <f t="shared" si="8"/>
        <v>1</v>
      </c>
      <c r="N31" s="55"/>
      <c r="O31" s="8"/>
      <c r="P31" s="8"/>
      <c r="Q31" s="8"/>
      <c r="R31" s="8"/>
      <c r="S31" s="8"/>
      <c r="T31" s="8"/>
      <c r="U31" s="8"/>
      <c r="V31" s="8"/>
      <c r="W31" s="8"/>
      <c r="X31" s="5"/>
      <c r="Y31" s="5"/>
      <c r="Z31" s="5"/>
    </row>
    <row r="32" ht="16.5" customHeight="1">
      <c r="A32" s="65">
        <v>24.0</v>
      </c>
      <c r="B32" s="57" t="s">
        <v>68</v>
      </c>
      <c r="C32" s="58" t="str">
        <f t="shared" si="7"/>
        <v>Hatch, Sarah</v>
      </c>
      <c r="D32" s="59" t="s">
        <v>218</v>
      </c>
      <c r="E32" s="59" t="s">
        <v>219</v>
      </c>
      <c r="F32" s="59" t="s">
        <v>220</v>
      </c>
      <c r="G32" s="58" t="s">
        <v>221</v>
      </c>
      <c r="H32" s="82" t="s">
        <v>222</v>
      </c>
      <c r="I32" s="59" t="s">
        <v>91</v>
      </c>
      <c r="J32" s="61">
        <v>40.0</v>
      </c>
      <c r="K32" s="62">
        <v>45809.0</v>
      </c>
      <c r="L32" s="63">
        <v>2018.0</v>
      </c>
      <c r="M32" s="64">
        <f t="shared" si="8"/>
        <v>8</v>
      </c>
      <c r="N32" s="55"/>
      <c r="O32" s="8"/>
      <c r="P32" s="8"/>
      <c r="Q32" s="8"/>
      <c r="R32" s="8"/>
      <c r="S32" s="8"/>
      <c r="T32" s="8"/>
      <c r="U32" s="8"/>
      <c r="V32" s="8"/>
      <c r="W32" s="8"/>
      <c r="X32" s="5"/>
      <c r="Y32" s="5"/>
      <c r="Z32" s="5"/>
    </row>
    <row r="33" ht="16.5" customHeight="1">
      <c r="A33" s="65">
        <v>25.0</v>
      </c>
      <c r="B33" s="57" t="s">
        <v>68</v>
      </c>
      <c r="C33" s="58" t="s">
        <v>223</v>
      </c>
      <c r="D33" s="59" t="s">
        <v>218</v>
      </c>
      <c r="E33" s="59" t="s">
        <v>224</v>
      </c>
      <c r="F33" s="59" t="s">
        <v>225</v>
      </c>
      <c r="G33" s="76"/>
      <c r="H33" s="69" t="s">
        <v>226</v>
      </c>
      <c r="I33" s="59" t="s">
        <v>91</v>
      </c>
      <c r="J33" s="61">
        <v>50.0</v>
      </c>
      <c r="K33" s="68" t="s">
        <v>108</v>
      </c>
      <c r="L33" s="63">
        <v>2025.0</v>
      </c>
      <c r="M33" s="64">
        <f t="shared" si="8"/>
        <v>1</v>
      </c>
      <c r="N33" s="55"/>
      <c r="O33" s="8"/>
      <c r="P33" s="8"/>
      <c r="Q33" s="8"/>
      <c r="R33" s="8"/>
      <c r="S33" s="8"/>
      <c r="T33" s="8"/>
      <c r="U33" s="8"/>
      <c r="V33" s="8"/>
      <c r="W33" s="8"/>
      <c r="X33" s="5"/>
      <c r="Y33" s="5"/>
      <c r="Z33" s="5"/>
    </row>
    <row r="34" ht="16.5" customHeight="1">
      <c r="A34" s="65">
        <v>26.0</v>
      </c>
      <c r="B34" s="57" t="s">
        <v>68</v>
      </c>
      <c r="C34" s="58" t="str">
        <f t="shared" ref="C34:C37" si="9">D34&amp;", "&amp;E34</f>
        <v>Hill, Lois</v>
      </c>
      <c r="D34" s="59" t="s">
        <v>227</v>
      </c>
      <c r="E34" s="59" t="s">
        <v>228</v>
      </c>
      <c r="F34" s="59" t="s">
        <v>229</v>
      </c>
      <c r="G34" s="58" t="s">
        <v>230</v>
      </c>
      <c r="H34" s="60" t="s">
        <v>231</v>
      </c>
      <c r="I34" s="59" t="s">
        <v>91</v>
      </c>
      <c r="J34" s="61">
        <v>40.0</v>
      </c>
      <c r="K34" s="68" t="s">
        <v>232</v>
      </c>
      <c r="L34" s="63">
        <v>2009.0</v>
      </c>
      <c r="M34" s="64">
        <f t="shared" si="8"/>
        <v>17</v>
      </c>
      <c r="N34" s="55"/>
      <c r="O34" s="8"/>
      <c r="P34" s="8"/>
      <c r="Q34" s="8"/>
      <c r="R34" s="8"/>
      <c r="S34" s="8"/>
      <c r="T34" s="8"/>
      <c r="U34" s="8"/>
      <c r="V34" s="8"/>
      <c r="W34" s="8"/>
      <c r="X34" s="5"/>
      <c r="Y34" s="5"/>
      <c r="Z34" s="5"/>
    </row>
    <row r="35" ht="16.5" customHeight="1">
      <c r="A35" s="65">
        <v>27.0</v>
      </c>
      <c r="B35" s="57" t="s">
        <v>68</v>
      </c>
      <c r="C35" s="58" t="str">
        <f t="shared" si="9"/>
        <v>Jakobowicz, Kim</v>
      </c>
      <c r="D35" s="58" t="s">
        <v>233</v>
      </c>
      <c r="E35" s="59" t="s">
        <v>234</v>
      </c>
      <c r="F35" s="59" t="s">
        <v>235</v>
      </c>
      <c r="G35" s="58" t="s">
        <v>236</v>
      </c>
      <c r="H35" s="60" t="s">
        <v>237</v>
      </c>
      <c r="I35" s="59" t="s">
        <v>91</v>
      </c>
      <c r="J35" s="61">
        <v>40.0</v>
      </c>
      <c r="K35" s="62">
        <v>45809.0</v>
      </c>
      <c r="L35" s="63">
        <v>2024.0</v>
      </c>
      <c r="M35" s="64">
        <f t="shared" si="8"/>
        <v>2</v>
      </c>
      <c r="N35" s="55"/>
      <c r="O35" s="8"/>
      <c r="P35" s="8"/>
      <c r="Q35" s="8"/>
      <c r="R35" s="8"/>
      <c r="S35" s="8"/>
      <c r="T35" s="8"/>
      <c r="U35" s="8"/>
      <c r="V35" s="8"/>
      <c r="W35" s="8"/>
      <c r="X35" s="5"/>
      <c r="Y35" s="5"/>
      <c r="Z35" s="5"/>
    </row>
    <row r="36" ht="16.5" customHeight="1">
      <c r="A36" s="65">
        <v>28.0</v>
      </c>
      <c r="B36" s="57" t="s">
        <v>69</v>
      </c>
      <c r="C36" s="58" t="str">
        <f t="shared" si="9"/>
        <v>Joyner, Martha</v>
      </c>
      <c r="D36" s="59" t="s">
        <v>238</v>
      </c>
      <c r="E36" s="59" t="s">
        <v>239</v>
      </c>
      <c r="F36" s="59" t="s">
        <v>240</v>
      </c>
      <c r="G36" s="58" t="s">
        <v>241</v>
      </c>
      <c r="H36" s="60" t="s">
        <v>242</v>
      </c>
      <c r="I36" s="59" t="s">
        <v>91</v>
      </c>
      <c r="J36" s="67">
        <v>40.0</v>
      </c>
      <c r="K36" s="67" t="s">
        <v>243</v>
      </c>
      <c r="L36" s="63">
        <v>2018.0</v>
      </c>
      <c r="M36" s="64">
        <f t="shared" si="8"/>
        <v>8</v>
      </c>
      <c r="N36" s="55"/>
      <c r="O36" s="8"/>
      <c r="P36" s="8"/>
      <c r="Q36" s="8"/>
      <c r="R36" s="8"/>
      <c r="S36" s="8"/>
      <c r="T36" s="8"/>
      <c r="U36" s="8"/>
      <c r="V36" s="8"/>
      <c r="W36" s="8"/>
      <c r="X36" s="5"/>
      <c r="Y36" s="5"/>
      <c r="Z36" s="5"/>
    </row>
    <row r="37" ht="16.5" customHeight="1">
      <c r="A37" s="65">
        <v>29.0</v>
      </c>
      <c r="B37" s="57" t="s">
        <v>68</v>
      </c>
      <c r="C37" s="58" t="str">
        <f t="shared" si="9"/>
        <v>Kessman, Caroline</v>
      </c>
      <c r="D37" s="59" t="s">
        <v>244</v>
      </c>
      <c r="E37" s="59" t="s">
        <v>245</v>
      </c>
      <c r="F37" s="59" t="s">
        <v>246</v>
      </c>
      <c r="G37" s="58" t="s">
        <v>247</v>
      </c>
      <c r="H37" s="60" t="s">
        <v>248</v>
      </c>
      <c r="I37" s="81"/>
      <c r="J37" s="61">
        <v>40.0</v>
      </c>
      <c r="K37" s="62">
        <v>45809.0</v>
      </c>
      <c r="L37" s="63">
        <v>2014.0</v>
      </c>
      <c r="M37" s="64">
        <f t="shared" si="8"/>
        <v>12</v>
      </c>
      <c r="N37" s="55"/>
      <c r="O37" s="8"/>
      <c r="P37" s="8"/>
      <c r="Q37" s="8"/>
      <c r="R37" s="8"/>
      <c r="S37" s="8"/>
      <c r="T37" s="8"/>
      <c r="U37" s="8"/>
      <c r="V37" s="8"/>
      <c r="W37" s="8"/>
      <c r="X37" s="5"/>
      <c r="Y37" s="5"/>
      <c r="Z37" s="5"/>
    </row>
    <row r="38" ht="16.5" customHeight="1">
      <c r="A38" s="65">
        <v>30.0</v>
      </c>
      <c r="B38" s="57" t="s">
        <v>68</v>
      </c>
      <c r="C38" s="70" t="s">
        <v>249</v>
      </c>
      <c r="D38" s="71" t="s">
        <v>250</v>
      </c>
      <c r="E38" s="71" t="s">
        <v>251</v>
      </c>
      <c r="F38" s="71" t="s">
        <v>252</v>
      </c>
      <c r="G38" s="70" t="s">
        <v>253</v>
      </c>
      <c r="H38" s="78" t="s">
        <v>254</v>
      </c>
      <c r="I38" s="71" t="s">
        <v>157</v>
      </c>
      <c r="J38" s="67">
        <v>50.0</v>
      </c>
      <c r="K38" s="67" t="s">
        <v>255</v>
      </c>
      <c r="L38" s="75">
        <v>2026.0</v>
      </c>
      <c r="M38" s="64"/>
      <c r="N38" s="55"/>
      <c r="O38" s="8"/>
      <c r="P38" s="8"/>
      <c r="Q38" s="8"/>
      <c r="R38" s="8"/>
      <c r="S38" s="8"/>
      <c r="T38" s="8"/>
      <c r="U38" s="8"/>
      <c r="V38" s="8"/>
      <c r="W38" s="8"/>
      <c r="X38" s="5"/>
      <c r="Y38" s="5"/>
      <c r="Z38" s="5"/>
    </row>
    <row r="39" ht="16.5" customHeight="1">
      <c r="A39" s="65">
        <v>31.0</v>
      </c>
      <c r="B39" s="57" t="s">
        <v>69</v>
      </c>
      <c r="C39" s="58" t="str">
        <f t="shared" ref="C39:C42" si="10">D39&amp;", "&amp;E39</f>
        <v>Leahey, Jane</v>
      </c>
      <c r="D39" s="59" t="s">
        <v>256</v>
      </c>
      <c r="E39" s="59" t="s">
        <v>128</v>
      </c>
      <c r="F39" s="59" t="s">
        <v>257</v>
      </c>
      <c r="G39" s="58" t="s">
        <v>258</v>
      </c>
      <c r="H39" s="60" t="s">
        <v>259</v>
      </c>
      <c r="I39" s="59" t="s">
        <v>91</v>
      </c>
      <c r="J39" s="67">
        <v>50.0</v>
      </c>
      <c r="K39" s="67" t="s">
        <v>102</v>
      </c>
      <c r="L39" s="63">
        <v>1992.0</v>
      </c>
      <c r="M39" s="64">
        <f t="shared" ref="M39:M44" si="11">M$5-L39</f>
        <v>34</v>
      </c>
      <c r="N39" s="55"/>
      <c r="O39" s="8"/>
      <c r="P39" s="8"/>
      <c r="Q39" s="8"/>
      <c r="R39" s="8"/>
      <c r="S39" s="8"/>
      <c r="T39" s="8"/>
      <c r="U39" s="8"/>
      <c r="V39" s="8"/>
      <c r="W39" s="8"/>
      <c r="X39" s="5"/>
      <c r="Y39" s="5"/>
      <c r="Z39" s="5"/>
    </row>
    <row r="40" ht="16.5" customHeight="1">
      <c r="A40" s="65">
        <v>32.0</v>
      </c>
      <c r="B40" s="57" t="s">
        <v>68</v>
      </c>
      <c r="C40" s="58" t="str">
        <f t="shared" si="10"/>
        <v>Lemanski, Colette</v>
      </c>
      <c r="D40" s="59" t="s">
        <v>260</v>
      </c>
      <c r="E40" s="59" t="s">
        <v>261</v>
      </c>
      <c r="F40" s="59" t="s">
        <v>262</v>
      </c>
      <c r="G40" s="58" t="s">
        <v>263</v>
      </c>
      <c r="H40" s="60" t="s">
        <v>264</v>
      </c>
      <c r="I40" s="59" t="s">
        <v>91</v>
      </c>
      <c r="J40" s="61">
        <v>40.0</v>
      </c>
      <c r="K40" s="62">
        <v>45809.0</v>
      </c>
      <c r="L40" s="63">
        <v>2022.0</v>
      </c>
      <c r="M40" s="64">
        <f t="shared" si="11"/>
        <v>4</v>
      </c>
      <c r="N40" s="55"/>
      <c r="O40" s="8"/>
      <c r="P40" s="8"/>
      <c r="Q40" s="8"/>
      <c r="R40" s="8"/>
      <c r="S40" s="8"/>
      <c r="T40" s="8"/>
      <c r="U40" s="8"/>
      <c r="V40" s="8"/>
      <c r="W40" s="8"/>
      <c r="X40" s="5"/>
      <c r="Y40" s="5"/>
      <c r="Z40" s="5"/>
    </row>
    <row r="41" ht="16.5" customHeight="1">
      <c r="A41" s="65">
        <v>33.0</v>
      </c>
      <c r="B41" s="57" t="s">
        <v>68</v>
      </c>
      <c r="C41" s="58" t="str">
        <f t="shared" si="10"/>
        <v>Mack, Anne</v>
      </c>
      <c r="D41" s="59" t="s">
        <v>265</v>
      </c>
      <c r="E41" s="59" t="s">
        <v>200</v>
      </c>
      <c r="F41" s="59" t="s">
        <v>266</v>
      </c>
      <c r="G41" s="58" t="s">
        <v>267</v>
      </c>
      <c r="H41" s="60" t="s">
        <v>268</v>
      </c>
      <c r="I41" s="59" t="s">
        <v>91</v>
      </c>
      <c r="J41" s="67">
        <v>40.0</v>
      </c>
      <c r="K41" s="67" t="s">
        <v>158</v>
      </c>
      <c r="L41" s="63">
        <v>1993.0</v>
      </c>
      <c r="M41" s="64">
        <f t="shared" si="11"/>
        <v>33</v>
      </c>
      <c r="N41" s="55"/>
      <c r="O41" s="8"/>
      <c r="P41" s="8"/>
      <c r="Q41" s="8"/>
      <c r="R41" s="8"/>
      <c r="S41" s="8"/>
      <c r="T41" s="8"/>
      <c r="U41" s="8"/>
      <c r="V41" s="8"/>
      <c r="W41" s="8"/>
      <c r="X41" s="5"/>
      <c r="Y41" s="5"/>
      <c r="Z41" s="5"/>
    </row>
    <row r="42" ht="16.5" customHeight="1">
      <c r="A42" s="65">
        <v>34.0</v>
      </c>
      <c r="B42" s="57" t="s">
        <v>68</v>
      </c>
      <c r="C42" s="58" t="str">
        <f t="shared" si="10"/>
        <v>Michney, Theresa (Terry)</v>
      </c>
      <c r="D42" s="59" t="s">
        <v>269</v>
      </c>
      <c r="E42" s="59" t="s">
        <v>270</v>
      </c>
      <c r="F42" s="59" t="s">
        <v>271</v>
      </c>
      <c r="G42" s="58" t="s">
        <v>272</v>
      </c>
      <c r="H42" s="60" t="s">
        <v>273</v>
      </c>
      <c r="I42" s="59" t="s">
        <v>91</v>
      </c>
      <c r="J42" s="61">
        <v>40.0</v>
      </c>
      <c r="K42" s="62">
        <v>45809.0</v>
      </c>
      <c r="L42" s="63">
        <v>2011.0</v>
      </c>
      <c r="M42" s="64">
        <f t="shared" si="11"/>
        <v>15</v>
      </c>
      <c r="N42" s="55"/>
      <c r="O42" s="8"/>
      <c r="P42" s="8"/>
      <c r="Q42" s="8"/>
      <c r="R42" s="8"/>
      <c r="S42" s="8"/>
      <c r="T42" s="8"/>
      <c r="U42" s="8"/>
      <c r="V42" s="8"/>
      <c r="W42" s="8"/>
      <c r="X42" s="5"/>
      <c r="Y42" s="5"/>
      <c r="Z42" s="5"/>
    </row>
    <row r="43" ht="16.5" customHeight="1">
      <c r="A43" s="65">
        <v>35.0</v>
      </c>
      <c r="B43" s="57" t="s">
        <v>69</v>
      </c>
      <c r="C43" s="58" t="s">
        <v>274</v>
      </c>
      <c r="D43" s="59" t="s">
        <v>275</v>
      </c>
      <c r="E43" s="59" t="s">
        <v>276</v>
      </c>
      <c r="F43" s="59" t="s">
        <v>277</v>
      </c>
      <c r="G43" s="58" t="s">
        <v>278</v>
      </c>
      <c r="H43" s="60" t="s">
        <v>279</v>
      </c>
      <c r="I43" s="59" t="s">
        <v>91</v>
      </c>
      <c r="J43" s="61">
        <v>50.0</v>
      </c>
      <c r="K43" s="62">
        <v>45870.0</v>
      </c>
      <c r="L43" s="63">
        <v>2025.0</v>
      </c>
      <c r="M43" s="64">
        <f t="shared" si="11"/>
        <v>1</v>
      </c>
      <c r="N43" s="55"/>
      <c r="O43" s="8"/>
      <c r="P43" s="8"/>
      <c r="Q43" s="8"/>
      <c r="R43" s="8"/>
      <c r="S43" s="8"/>
      <c r="T43" s="8"/>
      <c r="U43" s="8"/>
      <c r="V43" s="8"/>
      <c r="W43" s="8"/>
      <c r="X43" s="5"/>
      <c r="Y43" s="5"/>
      <c r="Z43" s="5"/>
    </row>
    <row r="44" ht="16.5" customHeight="1">
      <c r="A44" s="65">
        <v>36.0</v>
      </c>
      <c r="B44" s="57" t="s">
        <v>68</v>
      </c>
      <c r="C44" s="58" t="str">
        <f>D44&amp;", "&amp;E44</f>
        <v>Neri, Pat</v>
      </c>
      <c r="D44" s="59" t="s">
        <v>280</v>
      </c>
      <c r="E44" s="59" t="s">
        <v>98</v>
      </c>
      <c r="F44" s="59" t="s">
        <v>281</v>
      </c>
      <c r="G44" s="70" t="s">
        <v>282</v>
      </c>
      <c r="H44" s="60" t="s">
        <v>283</v>
      </c>
      <c r="I44" s="59" t="s">
        <v>91</v>
      </c>
      <c r="J44" s="61">
        <v>40.0</v>
      </c>
      <c r="K44" s="62">
        <v>45809.0</v>
      </c>
      <c r="L44" s="63">
        <v>2014.0</v>
      </c>
      <c r="M44" s="64">
        <f t="shared" si="11"/>
        <v>12</v>
      </c>
      <c r="N44" s="55"/>
      <c r="O44" s="8"/>
      <c r="P44" s="8"/>
      <c r="Q44" s="8"/>
      <c r="R44" s="8"/>
      <c r="S44" s="8"/>
      <c r="T44" s="8"/>
      <c r="U44" s="8"/>
      <c r="V44" s="8"/>
      <c r="W44" s="8"/>
      <c r="X44" s="5"/>
      <c r="Y44" s="5"/>
      <c r="Z44" s="5"/>
    </row>
    <row r="45" ht="16.5" customHeight="1">
      <c r="A45" s="65">
        <v>37.0</v>
      </c>
      <c r="B45" s="57" t="s">
        <v>71</v>
      </c>
      <c r="C45" s="70" t="s">
        <v>284</v>
      </c>
      <c r="D45" s="71" t="s">
        <v>285</v>
      </c>
      <c r="E45" s="71" t="s">
        <v>286</v>
      </c>
      <c r="F45" s="71" t="s">
        <v>287</v>
      </c>
      <c r="G45" s="70" t="s">
        <v>288</v>
      </c>
      <c r="H45" s="83" t="s">
        <v>289</v>
      </c>
      <c r="I45" s="71" t="s">
        <v>91</v>
      </c>
      <c r="J45" s="67">
        <v>50.0</v>
      </c>
      <c r="K45" s="67" t="s">
        <v>290</v>
      </c>
      <c r="L45" s="75">
        <v>2026.0</v>
      </c>
      <c r="M45" s="64"/>
      <c r="N45" s="55"/>
      <c r="O45" s="8"/>
      <c r="P45" s="8"/>
      <c r="Q45" s="8"/>
      <c r="R45" s="8"/>
      <c r="S45" s="8"/>
      <c r="T45" s="8"/>
      <c r="U45" s="8"/>
      <c r="V45" s="8"/>
      <c r="W45" s="8"/>
      <c r="X45" s="5"/>
      <c r="Y45" s="5"/>
      <c r="Z45" s="5"/>
    </row>
    <row r="46" ht="16.5" customHeight="1">
      <c r="A46" s="65">
        <v>38.0</v>
      </c>
      <c r="B46" s="57" t="s">
        <v>68</v>
      </c>
      <c r="C46" s="58" t="str">
        <f>D46&amp;", "&amp;E46</f>
        <v>Packard, Cindy</v>
      </c>
      <c r="D46" s="59" t="s">
        <v>291</v>
      </c>
      <c r="E46" s="59" t="s">
        <v>292</v>
      </c>
      <c r="F46" s="59" t="s">
        <v>293</v>
      </c>
      <c r="G46" s="58" t="s">
        <v>294</v>
      </c>
      <c r="H46" s="84" t="s">
        <v>295</v>
      </c>
      <c r="I46" s="59" t="s">
        <v>91</v>
      </c>
      <c r="J46" s="67">
        <v>40.0</v>
      </c>
      <c r="K46" s="61"/>
      <c r="L46" s="63">
        <v>2022.0</v>
      </c>
      <c r="M46" s="64">
        <f>M$5-L46</f>
        <v>4</v>
      </c>
      <c r="N46" s="55"/>
      <c r="O46" s="8"/>
      <c r="P46" s="8"/>
      <c r="Q46" s="8"/>
      <c r="R46" s="8"/>
      <c r="S46" s="8"/>
      <c r="T46" s="8"/>
      <c r="U46" s="8"/>
      <c r="V46" s="8"/>
      <c r="W46" s="8"/>
      <c r="X46" s="5"/>
      <c r="Y46" s="5"/>
      <c r="Z46" s="5"/>
    </row>
    <row r="47" ht="16.5" customHeight="1">
      <c r="A47" s="65"/>
      <c r="B47" s="57" t="s">
        <v>68</v>
      </c>
      <c r="C47" s="70" t="s">
        <v>296</v>
      </c>
      <c r="D47" s="71" t="s">
        <v>297</v>
      </c>
      <c r="E47" s="71" t="s">
        <v>224</v>
      </c>
      <c r="F47" s="71" t="s">
        <v>298</v>
      </c>
      <c r="G47" s="70" t="s">
        <v>299</v>
      </c>
      <c r="H47" s="78" t="s">
        <v>300</v>
      </c>
      <c r="I47" s="71" t="s">
        <v>157</v>
      </c>
      <c r="J47" s="67">
        <v>40.0</v>
      </c>
      <c r="K47" s="74" t="s">
        <v>125</v>
      </c>
      <c r="L47" s="75">
        <v>2026.0</v>
      </c>
      <c r="M47" s="64"/>
      <c r="N47" s="55"/>
      <c r="O47" s="8"/>
      <c r="P47" s="8"/>
      <c r="Q47" s="8"/>
      <c r="R47" s="8"/>
      <c r="S47" s="8"/>
      <c r="T47" s="8"/>
      <c r="U47" s="8"/>
      <c r="V47" s="8"/>
      <c r="W47" s="8"/>
      <c r="X47" s="5"/>
      <c r="Y47" s="5"/>
      <c r="Z47" s="5"/>
    </row>
    <row r="48" ht="16.5" customHeight="1">
      <c r="A48" s="65">
        <v>39.0</v>
      </c>
      <c r="B48" s="57" t="s">
        <v>68</v>
      </c>
      <c r="C48" s="58" t="str">
        <f t="shared" ref="C48:C57" si="12">D48&amp;", "&amp;E48</f>
        <v>Romeo, Dianne</v>
      </c>
      <c r="D48" s="59" t="s">
        <v>301</v>
      </c>
      <c r="E48" s="59" t="s">
        <v>302</v>
      </c>
      <c r="F48" s="59" t="s">
        <v>303</v>
      </c>
      <c r="G48" s="58" t="s">
        <v>304</v>
      </c>
      <c r="H48" s="60" t="s">
        <v>305</v>
      </c>
      <c r="I48" s="59" t="s">
        <v>91</v>
      </c>
      <c r="J48" s="61">
        <v>40.0</v>
      </c>
      <c r="K48" s="62">
        <v>45809.0</v>
      </c>
      <c r="L48" s="63">
        <v>1994.0</v>
      </c>
      <c r="M48" s="64">
        <f t="shared" ref="M48:M63" si="13">M$5-L48</f>
        <v>32</v>
      </c>
      <c r="N48" s="55"/>
      <c r="O48" s="8"/>
      <c r="P48" s="8"/>
      <c r="Q48" s="8"/>
      <c r="R48" s="8"/>
      <c r="S48" s="8"/>
      <c r="T48" s="8"/>
      <c r="U48" s="8"/>
      <c r="V48" s="8"/>
      <c r="W48" s="8"/>
      <c r="X48" s="5"/>
      <c r="Y48" s="5"/>
      <c r="Z48" s="5"/>
    </row>
    <row r="49" ht="16.5" customHeight="1">
      <c r="A49" s="65">
        <v>40.0</v>
      </c>
      <c r="B49" s="57" t="s">
        <v>71</v>
      </c>
      <c r="C49" s="58" t="str">
        <f t="shared" si="12"/>
        <v>Rumph, Carol</v>
      </c>
      <c r="D49" s="59" t="s">
        <v>306</v>
      </c>
      <c r="E49" s="59" t="s">
        <v>307</v>
      </c>
      <c r="F49" s="59" t="s">
        <v>308</v>
      </c>
      <c r="G49" s="58" t="s">
        <v>309</v>
      </c>
      <c r="H49" s="60" t="s">
        <v>310</v>
      </c>
      <c r="I49" s="81"/>
      <c r="J49" s="61">
        <v>0.0</v>
      </c>
      <c r="K49" s="61"/>
      <c r="L49" s="63">
        <v>1992.0</v>
      </c>
      <c r="M49" s="64">
        <f t="shared" si="13"/>
        <v>34</v>
      </c>
      <c r="N49" s="55"/>
      <c r="O49" s="8"/>
      <c r="P49" s="8"/>
      <c r="Q49" s="8"/>
      <c r="R49" s="8"/>
      <c r="S49" s="8"/>
      <c r="T49" s="8"/>
      <c r="U49" s="8"/>
      <c r="V49" s="8"/>
      <c r="W49" s="8"/>
      <c r="X49" s="5"/>
      <c r="Y49" s="5"/>
      <c r="Z49" s="5"/>
    </row>
    <row r="50" ht="16.5" customHeight="1">
      <c r="A50" s="65">
        <v>41.0</v>
      </c>
      <c r="B50" s="57" t="s">
        <v>68</v>
      </c>
      <c r="C50" s="58" t="str">
        <f t="shared" si="12"/>
        <v>Salinetti, Bobbie Anne</v>
      </c>
      <c r="D50" s="59" t="s">
        <v>311</v>
      </c>
      <c r="E50" s="59" t="s">
        <v>312</v>
      </c>
      <c r="F50" s="59" t="s">
        <v>313</v>
      </c>
      <c r="G50" s="58" t="s">
        <v>314</v>
      </c>
      <c r="H50" s="60" t="s">
        <v>315</v>
      </c>
      <c r="I50" s="59" t="s">
        <v>91</v>
      </c>
      <c r="J50" s="61">
        <v>40.0</v>
      </c>
      <c r="K50" s="62">
        <v>45839.0</v>
      </c>
      <c r="L50" s="63">
        <v>1992.0</v>
      </c>
      <c r="M50" s="64">
        <f t="shared" si="13"/>
        <v>34</v>
      </c>
      <c r="N50" s="55"/>
      <c r="O50" s="8"/>
      <c r="P50" s="8"/>
      <c r="Q50" s="8"/>
      <c r="R50" s="8"/>
      <c r="S50" s="8"/>
      <c r="T50" s="8"/>
      <c r="U50" s="8"/>
      <c r="V50" s="8"/>
      <c r="W50" s="8"/>
      <c r="X50" s="5"/>
      <c r="Y50" s="5"/>
      <c r="Z50" s="5"/>
    </row>
    <row r="51" ht="16.5" customHeight="1">
      <c r="A51" s="65">
        <v>42.0</v>
      </c>
      <c r="B51" s="57" t="s">
        <v>69</v>
      </c>
      <c r="C51" s="58" t="str">
        <f t="shared" si="12"/>
        <v>Salvatore, Maureen</v>
      </c>
      <c r="D51" s="59" t="s">
        <v>316</v>
      </c>
      <c r="E51" s="59" t="s">
        <v>317</v>
      </c>
      <c r="F51" s="59" t="s">
        <v>318</v>
      </c>
      <c r="G51" s="58" t="s">
        <v>319</v>
      </c>
      <c r="H51" s="60" t="s">
        <v>320</v>
      </c>
      <c r="I51" s="59" t="s">
        <v>91</v>
      </c>
      <c r="J51" s="61">
        <v>50.0</v>
      </c>
      <c r="K51" s="61"/>
      <c r="L51" s="63">
        <v>2018.0</v>
      </c>
      <c r="M51" s="64">
        <f t="shared" si="13"/>
        <v>8</v>
      </c>
      <c r="N51" s="55"/>
      <c r="O51" s="8"/>
      <c r="P51" s="8"/>
      <c r="Q51" s="8"/>
      <c r="R51" s="8"/>
      <c r="S51" s="8"/>
      <c r="T51" s="8"/>
      <c r="U51" s="8"/>
      <c r="V51" s="8"/>
      <c r="W51" s="8"/>
      <c r="X51" s="5"/>
      <c r="Y51" s="5"/>
      <c r="Z51" s="5"/>
    </row>
    <row r="52" ht="16.5" customHeight="1">
      <c r="A52" s="65">
        <v>43.0</v>
      </c>
      <c r="B52" s="57" t="s">
        <v>68</v>
      </c>
      <c r="C52" s="58" t="str">
        <f t="shared" si="12"/>
        <v>Schmitter, Lynn</v>
      </c>
      <c r="D52" s="59" t="s">
        <v>321</v>
      </c>
      <c r="E52" s="59" t="s">
        <v>322</v>
      </c>
      <c r="F52" s="59" t="s">
        <v>323</v>
      </c>
      <c r="G52" s="58" t="s">
        <v>324</v>
      </c>
      <c r="H52" s="60" t="s">
        <v>325</v>
      </c>
      <c r="I52" s="59" t="s">
        <v>91</v>
      </c>
      <c r="J52" s="61">
        <v>40.0</v>
      </c>
      <c r="K52" s="62">
        <v>45809.0</v>
      </c>
      <c r="L52" s="63">
        <v>2015.0</v>
      </c>
      <c r="M52" s="64">
        <f t="shared" si="13"/>
        <v>11</v>
      </c>
      <c r="N52" s="55"/>
      <c r="O52" s="8"/>
      <c r="P52" s="8"/>
      <c r="Q52" s="8"/>
      <c r="R52" s="8"/>
      <c r="S52" s="8"/>
      <c r="T52" s="8"/>
      <c r="U52" s="8"/>
      <c r="V52" s="8"/>
      <c r="W52" s="8"/>
      <c r="X52" s="5"/>
      <c r="Y52" s="5"/>
      <c r="Z52" s="5"/>
    </row>
    <row r="53" ht="16.5" customHeight="1">
      <c r="A53" s="65">
        <v>44.0</v>
      </c>
      <c r="B53" s="57" t="s">
        <v>68</v>
      </c>
      <c r="C53" s="58" t="str">
        <f t="shared" si="12"/>
        <v>Spies, Karen</v>
      </c>
      <c r="D53" s="59" t="s">
        <v>326</v>
      </c>
      <c r="E53" s="59" t="s">
        <v>121</v>
      </c>
      <c r="F53" s="59" t="s">
        <v>327</v>
      </c>
      <c r="G53" s="58" t="s">
        <v>328</v>
      </c>
      <c r="H53" s="85" t="s">
        <v>329</v>
      </c>
      <c r="I53" s="59" t="s">
        <v>91</v>
      </c>
      <c r="J53" s="61">
        <v>40.0</v>
      </c>
      <c r="K53" s="62">
        <v>45809.0</v>
      </c>
      <c r="L53" s="63">
        <v>2023.0</v>
      </c>
      <c r="M53" s="64">
        <f t="shared" si="13"/>
        <v>3</v>
      </c>
      <c r="N53" s="55"/>
      <c r="O53" s="8"/>
      <c r="P53" s="8"/>
      <c r="Q53" s="8"/>
      <c r="R53" s="8"/>
      <c r="S53" s="8"/>
      <c r="T53" s="8"/>
      <c r="U53" s="8"/>
      <c r="V53" s="8"/>
      <c r="W53" s="8"/>
      <c r="X53" s="5"/>
      <c r="Y53" s="5"/>
      <c r="Z53" s="5"/>
    </row>
    <row r="54" ht="16.5" customHeight="1">
      <c r="A54" s="65">
        <v>45.0</v>
      </c>
      <c r="B54" s="57" t="s">
        <v>68</v>
      </c>
      <c r="C54" s="58" t="str">
        <f t="shared" si="12"/>
        <v>Sprague, Tjasa</v>
      </c>
      <c r="D54" s="59" t="s">
        <v>330</v>
      </c>
      <c r="E54" s="59" t="s">
        <v>331</v>
      </c>
      <c r="F54" s="59" t="s">
        <v>332</v>
      </c>
      <c r="G54" s="58" t="s">
        <v>333</v>
      </c>
      <c r="H54" s="60" t="s">
        <v>334</v>
      </c>
      <c r="I54" s="59" t="s">
        <v>91</v>
      </c>
      <c r="J54" s="61">
        <v>50.0</v>
      </c>
      <c r="K54" s="62">
        <v>45809.0</v>
      </c>
      <c r="L54" s="63">
        <v>1996.0</v>
      </c>
      <c r="M54" s="64">
        <f t="shared" si="13"/>
        <v>30</v>
      </c>
      <c r="N54" s="55"/>
      <c r="O54" s="8"/>
      <c r="P54" s="8"/>
      <c r="Q54" s="8"/>
      <c r="R54" s="8"/>
      <c r="S54" s="8"/>
      <c r="T54" s="8"/>
      <c r="U54" s="8"/>
      <c r="V54" s="8"/>
      <c r="W54" s="8"/>
      <c r="X54" s="5"/>
      <c r="Y54" s="5"/>
      <c r="Z54" s="5"/>
    </row>
    <row r="55" ht="16.5" customHeight="1">
      <c r="A55" s="65">
        <v>46.0</v>
      </c>
      <c r="B55" s="57" t="s">
        <v>68</v>
      </c>
      <c r="C55" s="58" t="str">
        <f t="shared" si="12"/>
        <v>Stodden, Chris</v>
      </c>
      <c r="D55" s="59" t="s">
        <v>335</v>
      </c>
      <c r="E55" s="59" t="s">
        <v>336</v>
      </c>
      <c r="F55" s="59" t="s">
        <v>337</v>
      </c>
      <c r="G55" s="58" t="s">
        <v>338</v>
      </c>
      <c r="H55" s="60" t="s">
        <v>339</v>
      </c>
      <c r="I55" s="59" t="s">
        <v>91</v>
      </c>
      <c r="J55" s="67">
        <v>40.0</v>
      </c>
      <c r="K55" s="67" t="s">
        <v>158</v>
      </c>
      <c r="L55" s="63">
        <v>2023.0</v>
      </c>
      <c r="M55" s="64">
        <f t="shared" si="13"/>
        <v>3</v>
      </c>
      <c r="N55" s="55"/>
      <c r="O55" s="8"/>
      <c r="P55" s="8"/>
      <c r="Q55" s="8"/>
      <c r="R55" s="8"/>
      <c r="S55" s="8"/>
      <c r="T55" s="8"/>
      <c r="U55" s="8"/>
      <c r="V55" s="8"/>
      <c r="W55" s="8"/>
      <c r="X55" s="5"/>
      <c r="Y55" s="5"/>
      <c r="Z55" s="5"/>
    </row>
    <row r="56" ht="16.5" customHeight="1">
      <c r="A56" s="65">
        <v>47.0</v>
      </c>
      <c r="B56" s="57" t="s">
        <v>68</v>
      </c>
      <c r="C56" s="58" t="str">
        <f t="shared" si="12"/>
        <v>Sweeney, Debbie</v>
      </c>
      <c r="D56" s="59" t="s">
        <v>340</v>
      </c>
      <c r="E56" s="59" t="s">
        <v>341</v>
      </c>
      <c r="F56" s="59" t="s">
        <v>342</v>
      </c>
      <c r="G56" s="58" t="s">
        <v>343</v>
      </c>
      <c r="H56" s="60" t="s">
        <v>344</v>
      </c>
      <c r="I56" s="59" t="s">
        <v>91</v>
      </c>
      <c r="J56" s="61">
        <v>40.0</v>
      </c>
      <c r="K56" s="62">
        <v>45809.0</v>
      </c>
      <c r="L56" s="63">
        <v>1992.0</v>
      </c>
      <c r="M56" s="64">
        <f t="shared" si="13"/>
        <v>34</v>
      </c>
      <c r="N56" s="55"/>
      <c r="O56" s="8"/>
      <c r="P56" s="8"/>
      <c r="Q56" s="8"/>
      <c r="R56" s="8"/>
      <c r="S56" s="8"/>
      <c r="T56" s="8"/>
      <c r="U56" s="8"/>
      <c r="V56" s="8"/>
      <c r="W56" s="8"/>
      <c r="X56" s="5"/>
      <c r="Y56" s="5"/>
      <c r="Z56" s="5"/>
    </row>
    <row r="57" ht="16.5" customHeight="1">
      <c r="A57" s="65">
        <v>48.0</v>
      </c>
      <c r="B57" s="57" t="s">
        <v>68</v>
      </c>
      <c r="C57" s="58" t="str">
        <f t="shared" si="12"/>
        <v>Tierney, Mary</v>
      </c>
      <c r="D57" s="59" t="s">
        <v>345</v>
      </c>
      <c r="E57" s="59" t="s">
        <v>346</v>
      </c>
      <c r="F57" s="59" t="s">
        <v>347</v>
      </c>
      <c r="G57" s="58" t="s">
        <v>348</v>
      </c>
      <c r="H57" s="60" t="s">
        <v>349</v>
      </c>
      <c r="I57" s="59" t="s">
        <v>91</v>
      </c>
      <c r="J57" s="61">
        <v>40.0</v>
      </c>
      <c r="K57" s="62">
        <v>45809.0</v>
      </c>
      <c r="L57" s="63">
        <v>2023.0</v>
      </c>
      <c r="M57" s="64">
        <f t="shared" si="13"/>
        <v>3</v>
      </c>
      <c r="N57" s="55"/>
      <c r="O57" s="8"/>
      <c r="P57" s="8"/>
      <c r="Q57" s="8"/>
      <c r="R57" s="8"/>
      <c r="S57" s="8"/>
      <c r="T57" s="8"/>
      <c r="U57" s="8"/>
      <c r="V57" s="8"/>
      <c r="W57" s="8"/>
      <c r="X57" s="5"/>
      <c r="Y57" s="5"/>
      <c r="Z57" s="5"/>
    </row>
    <row r="58" ht="16.5" customHeight="1">
      <c r="A58" s="65">
        <v>49.0</v>
      </c>
      <c r="B58" s="57" t="s">
        <v>69</v>
      </c>
      <c r="C58" s="58" t="s">
        <v>350</v>
      </c>
      <c r="D58" s="59" t="s">
        <v>351</v>
      </c>
      <c r="E58" s="59" t="s">
        <v>352</v>
      </c>
      <c r="F58" s="59" t="s">
        <v>353</v>
      </c>
      <c r="G58" s="58" t="s">
        <v>354</v>
      </c>
      <c r="H58" s="86"/>
      <c r="I58" s="59" t="s">
        <v>91</v>
      </c>
      <c r="J58" s="61">
        <v>50.0</v>
      </c>
      <c r="K58" s="62">
        <v>45931.0</v>
      </c>
      <c r="L58" s="63">
        <v>2025.0</v>
      </c>
      <c r="M58" s="64">
        <f t="shared" si="13"/>
        <v>1</v>
      </c>
      <c r="N58" s="55"/>
      <c r="O58" s="8"/>
      <c r="P58" s="8"/>
      <c r="Q58" s="8"/>
      <c r="R58" s="8"/>
      <c r="S58" s="8"/>
      <c r="T58" s="8"/>
      <c r="U58" s="8"/>
      <c r="V58" s="8"/>
      <c r="W58" s="8"/>
      <c r="X58" s="5"/>
      <c r="Y58" s="5"/>
      <c r="Z58" s="5"/>
    </row>
    <row r="59" ht="16.5" customHeight="1">
      <c r="A59" s="65">
        <v>50.0</v>
      </c>
      <c r="B59" s="57" t="s">
        <v>68</v>
      </c>
      <c r="C59" s="58" t="str">
        <f t="shared" ref="C59:C63" si="14">D59&amp;", "&amp;E59</f>
        <v>Walker, Denise</v>
      </c>
      <c r="D59" s="59" t="s">
        <v>355</v>
      </c>
      <c r="E59" s="59" t="s">
        <v>356</v>
      </c>
      <c r="F59" s="59" t="s">
        <v>357</v>
      </c>
      <c r="G59" s="58" t="s">
        <v>358</v>
      </c>
      <c r="H59" s="60" t="s">
        <v>359</v>
      </c>
      <c r="I59" s="59" t="s">
        <v>91</v>
      </c>
      <c r="J59" s="61">
        <v>40.0</v>
      </c>
      <c r="K59" s="62">
        <v>45809.0</v>
      </c>
      <c r="L59" s="63">
        <v>2024.0</v>
      </c>
      <c r="M59" s="64">
        <f t="shared" si="13"/>
        <v>2</v>
      </c>
      <c r="N59" s="55"/>
      <c r="O59" s="8"/>
      <c r="P59" s="8"/>
      <c r="Q59" s="8"/>
      <c r="R59" s="8"/>
      <c r="S59" s="8"/>
      <c r="T59" s="8"/>
      <c r="U59" s="8"/>
      <c r="V59" s="8"/>
      <c r="W59" s="8"/>
      <c r="X59" s="5"/>
      <c r="Y59" s="5"/>
      <c r="Z59" s="5"/>
    </row>
    <row r="60" ht="16.5" customHeight="1">
      <c r="A60" s="65">
        <v>51.0</v>
      </c>
      <c r="B60" s="57" t="s">
        <v>68</v>
      </c>
      <c r="C60" s="58" t="str">
        <f t="shared" si="14"/>
        <v>Way, Carol</v>
      </c>
      <c r="D60" s="59" t="s">
        <v>360</v>
      </c>
      <c r="E60" s="59" t="s">
        <v>307</v>
      </c>
      <c r="F60" s="59" t="s">
        <v>361</v>
      </c>
      <c r="G60" s="58" t="s">
        <v>362</v>
      </c>
      <c r="H60" s="60" t="s">
        <v>363</v>
      </c>
      <c r="I60" s="59" t="s">
        <v>91</v>
      </c>
      <c r="J60" s="61">
        <v>40.0</v>
      </c>
      <c r="K60" s="62">
        <v>45809.0</v>
      </c>
      <c r="L60" s="63">
        <v>2015.0</v>
      </c>
      <c r="M60" s="64">
        <f t="shared" si="13"/>
        <v>11</v>
      </c>
      <c r="N60" s="55"/>
      <c r="O60" s="8"/>
      <c r="P60" s="8"/>
      <c r="Q60" s="8"/>
      <c r="R60" s="8"/>
      <c r="S60" s="8"/>
      <c r="T60" s="8"/>
      <c r="U60" s="8"/>
      <c r="V60" s="8"/>
      <c r="W60" s="8"/>
      <c r="X60" s="5"/>
      <c r="Y60" s="5"/>
      <c r="Z60" s="5"/>
    </row>
    <row r="61" ht="16.5" customHeight="1">
      <c r="A61" s="65">
        <v>52.0</v>
      </c>
      <c r="B61" s="57" t="s">
        <v>68</v>
      </c>
      <c r="C61" s="58" t="str">
        <f t="shared" si="14"/>
        <v>Wetstone, Harriet</v>
      </c>
      <c r="D61" s="59" t="s">
        <v>364</v>
      </c>
      <c r="E61" s="59" t="s">
        <v>365</v>
      </c>
      <c r="F61" s="59" t="s">
        <v>366</v>
      </c>
      <c r="G61" s="58" t="s">
        <v>367</v>
      </c>
      <c r="H61" s="60" t="s">
        <v>368</v>
      </c>
      <c r="I61" s="59" t="s">
        <v>91</v>
      </c>
      <c r="J61" s="67">
        <v>40.0</v>
      </c>
      <c r="K61" s="67" t="s">
        <v>369</v>
      </c>
      <c r="L61" s="63">
        <v>2015.0</v>
      </c>
      <c r="M61" s="64">
        <f t="shared" si="13"/>
        <v>11</v>
      </c>
      <c r="N61" s="55"/>
      <c r="O61" s="8"/>
      <c r="P61" s="8"/>
      <c r="Q61" s="8"/>
      <c r="R61" s="8"/>
      <c r="S61" s="8"/>
      <c r="T61" s="8"/>
      <c r="U61" s="8"/>
      <c r="V61" s="8"/>
      <c r="W61" s="8"/>
      <c r="X61" s="5"/>
      <c r="Y61" s="5"/>
      <c r="Z61" s="5"/>
    </row>
    <row r="62" ht="16.5" customHeight="1">
      <c r="A62" s="65">
        <v>53.0</v>
      </c>
      <c r="B62" s="57" t="s">
        <v>68</v>
      </c>
      <c r="C62" s="58" t="str">
        <f t="shared" si="14"/>
        <v>Whalen, Jane</v>
      </c>
      <c r="D62" s="59" t="s">
        <v>370</v>
      </c>
      <c r="E62" s="59" t="s">
        <v>128</v>
      </c>
      <c r="F62" s="59" t="s">
        <v>371</v>
      </c>
      <c r="G62" s="58" t="s">
        <v>372</v>
      </c>
      <c r="H62" s="66" t="s">
        <v>198</v>
      </c>
      <c r="I62" s="59" t="s">
        <v>91</v>
      </c>
      <c r="J62" s="67">
        <v>40.0</v>
      </c>
      <c r="K62" s="67" t="s">
        <v>255</v>
      </c>
      <c r="L62" s="63">
        <v>1998.0</v>
      </c>
      <c r="M62" s="64">
        <f t="shared" si="13"/>
        <v>28</v>
      </c>
      <c r="N62" s="55"/>
      <c r="O62" s="8"/>
      <c r="P62" s="8"/>
      <c r="Q62" s="8"/>
      <c r="R62" s="8"/>
      <c r="S62" s="8"/>
      <c r="T62" s="8"/>
      <c r="U62" s="8"/>
      <c r="V62" s="8"/>
      <c r="W62" s="8"/>
      <c r="X62" s="5"/>
      <c r="Y62" s="5"/>
      <c r="Z62" s="5"/>
    </row>
    <row r="63" ht="16.5" customHeight="1">
      <c r="A63" s="65">
        <v>55.0</v>
      </c>
      <c r="B63" s="57" t="s">
        <v>69</v>
      </c>
      <c r="C63" s="58" t="str">
        <f t="shared" si="14"/>
        <v>Wolf, Susan</v>
      </c>
      <c r="D63" s="87" t="s">
        <v>373</v>
      </c>
      <c r="E63" s="87" t="s">
        <v>374</v>
      </c>
      <c r="F63" s="59" t="s">
        <v>375</v>
      </c>
      <c r="G63" s="58" t="s">
        <v>376</v>
      </c>
      <c r="H63" s="60" t="s">
        <v>377</v>
      </c>
      <c r="I63" s="59" t="s">
        <v>91</v>
      </c>
      <c r="J63" s="61">
        <v>50.0</v>
      </c>
      <c r="K63" s="68" t="s">
        <v>108</v>
      </c>
      <c r="L63" s="63">
        <v>2018.0</v>
      </c>
      <c r="M63" s="64">
        <f t="shared" si="13"/>
        <v>8</v>
      </c>
      <c r="N63" s="55"/>
      <c r="O63" s="8"/>
      <c r="P63" s="8"/>
      <c r="Q63" s="8"/>
      <c r="R63" s="8"/>
      <c r="S63" s="8"/>
      <c r="T63" s="8"/>
      <c r="U63" s="8"/>
      <c r="V63" s="8"/>
      <c r="W63" s="8"/>
      <c r="X63" s="5"/>
      <c r="Y63" s="5"/>
      <c r="Z63" s="5"/>
    </row>
    <row r="64" ht="15.75" customHeight="1">
      <c r="A64" s="88"/>
      <c r="B64" s="89"/>
      <c r="C64" s="90"/>
      <c r="D64" s="91"/>
      <c r="E64" s="91"/>
      <c r="F64" s="91"/>
      <c r="G64" s="90"/>
      <c r="H64" s="92"/>
      <c r="I64" s="91"/>
      <c r="J64" s="93"/>
      <c r="K64" s="93"/>
      <c r="L64" s="94"/>
      <c r="M64" s="95"/>
      <c r="N64" s="96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</row>
    <row r="65" ht="15.75" customHeight="1">
      <c r="A65" s="56"/>
      <c r="B65" s="57" t="s">
        <v>378</v>
      </c>
      <c r="C65" s="58" t="str">
        <f t="shared" ref="C65:C68" si="15">D65&amp;", "&amp;E65</f>
        <v>Handwerker, Nora</v>
      </c>
      <c r="D65" s="59" t="s">
        <v>379</v>
      </c>
      <c r="E65" s="59" t="s">
        <v>380</v>
      </c>
      <c r="F65" s="59" t="s">
        <v>381</v>
      </c>
      <c r="G65" s="58" t="s">
        <v>382</v>
      </c>
      <c r="H65" s="69" t="s">
        <v>383</v>
      </c>
      <c r="I65" s="59" t="s">
        <v>91</v>
      </c>
      <c r="J65" s="67"/>
      <c r="K65" s="67"/>
      <c r="L65" s="63"/>
      <c r="M65" s="98"/>
      <c r="N65" s="5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6"/>
      <c r="B66" s="57" t="s">
        <v>378</v>
      </c>
      <c r="C66" s="58" t="str">
        <f t="shared" si="15"/>
        <v>Glazer, Mary Lou</v>
      </c>
      <c r="D66" s="59" t="s">
        <v>384</v>
      </c>
      <c r="E66" s="59" t="s">
        <v>385</v>
      </c>
      <c r="F66" s="59" t="s">
        <v>386</v>
      </c>
      <c r="G66" s="58" t="s">
        <v>387</v>
      </c>
      <c r="H66" s="99" t="s">
        <v>388</v>
      </c>
      <c r="I66" s="59" t="s">
        <v>91</v>
      </c>
      <c r="J66" s="61"/>
      <c r="K66" s="61"/>
      <c r="L66" s="63"/>
      <c r="M66" s="100"/>
      <c r="N66" s="55"/>
      <c r="O66" s="8"/>
      <c r="P66" s="8"/>
      <c r="Q66" s="8"/>
      <c r="R66" s="8"/>
      <c r="S66" s="8"/>
      <c r="T66" s="8"/>
      <c r="U66" s="8"/>
      <c r="V66" s="8"/>
      <c r="W66" s="8"/>
      <c r="X66" s="5"/>
      <c r="Y66" s="5"/>
      <c r="Z66" s="5"/>
    </row>
    <row r="67" ht="16.5" customHeight="1">
      <c r="A67" s="56"/>
      <c r="B67" s="57" t="s">
        <v>378</v>
      </c>
      <c r="C67" s="58" t="str">
        <f t="shared" si="15"/>
        <v>Hoffman, Sue</v>
      </c>
      <c r="D67" s="59" t="s">
        <v>389</v>
      </c>
      <c r="E67" s="59" t="s">
        <v>390</v>
      </c>
      <c r="F67" s="59" t="s">
        <v>391</v>
      </c>
      <c r="G67" s="58" t="s">
        <v>392</v>
      </c>
      <c r="H67" s="60" t="s">
        <v>393</v>
      </c>
      <c r="I67" s="59" t="s">
        <v>91</v>
      </c>
      <c r="J67" s="61"/>
      <c r="K67" s="101"/>
      <c r="L67" s="63"/>
      <c r="M67" s="100"/>
      <c r="N67" s="55"/>
      <c r="O67" s="8"/>
      <c r="P67" s="8"/>
      <c r="Q67" s="8"/>
      <c r="R67" s="8"/>
      <c r="S67" s="8"/>
      <c r="T67" s="8"/>
      <c r="U67" s="8"/>
      <c r="V67" s="8"/>
      <c r="W67" s="8"/>
      <c r="X67" s="5"/>
      <c r="Y67" s="5"/>
      <c r="Z67" s="5"/>
    </row>
    <row r="68" ht="16.5" customHeight="1">
      <c r="A68" s="102"/>
      <c r="B68" s="57" t="s">
        <v>378</v>
      </c>
      <c r="C68" s="103" t="str">
        <f t="shared" si="15"/>
        <v>Joyner, Martha</v>
      </c>
      <c r="D68" s="104" t="s">
        <v>238</v>
      </c>
      <c r="E68" s="104" t="s">
        <v>239</v>
      </c>
      <c r="F68" s="104" t="s">
        <v>240</v>
      </c>
      <c r="G68" s="103" t="s">
        <v>241</v>
      </c>
      <c r="H68" s="105" t="s">
        <v>394</v>
      </c>
      <c r="I68" s="104" t="s">
        <v>91</v>
      </c>
      <c r="J68" s="106"/>
      <c r="K68" s="106"/>
      <c r="L68" s="107"/>
      <c r="M68" s="100"/>
      <c r="N68" s="55"/>
      <c r="O68" s="8"/>
      <c r="P68" s="8"/>
      <c r="Q68" s="8"/>
      <c r="R68" s="8"/>
      <c r="S68" s="8"/>
      <c r="T68" s="8"/>
      <c r="U68" s="8"/>
      <c r="V68" s="8"/>
      <c r="W68" s="8"/>
      <c r="X68" s="5"/>
      <c r="Y68" s="5"/>
      <c r="Z68" s="5"/>
    </row>
    <row r="69" ht="15.75" customHeight="1">
      <c r="A69" s="108"/>
      <c r="B69" s="57" t="s">
        <v>378</v>
      </c>
      <c r="C69" s="109" t="s">
        <v>395</v>
      </c>
      <c r="D69" s="109" t="s">
        <v>396</v>
      </c>
      <c r="E69" s="109" t="s">
        <v>397</v>
      </c>
      <c r="F69" s="109" t="s">
        <v>398</v>
      </c>
      <c r="G69" s="110">
        <v>4.136373608E9</v>
      </c>
      <c r="H69" s="110" t="s">
        <v>399</v>
      </c>
      <c r="I69" s="111"/>
      <c r="J69" s="111"/>
      <c r="K69" s="111"/>
      <c r="L69" s="111"/>
      <c r="M69" s="111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108"/>
      <c r="B70" s="57" t="s">
        <v>378</v>
      </c>
      <c r="C70" s="109" t="s">
        <v>400</v>
      </c>
      <c r="D70" s="109" t="s">
        <v>401</v>
      </c>
      <c r="E70" s="109" t="s">
        <v>402</v>
      </c>
      <c r="F70" s="109" t="s">
        <v>403</v>
      </c>
      <c r="G70" s="110">
        <v>4.132813975E9</v>
      </c>
      <c r="H70" s="110" t="s">
        <v>404</v>
      </c>
      <c r="I70" s="111"/>
      <c r="J70" s="111"/>
      <c r="K70" s="111"/>
      <c r="L70" s="111"/>
      <c r="M70" s="111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112"/>
      <c r="B71" s="57" t="s">
        <v>378</v>
      </c>
      <c r="C71" s="103" t="str">
        <f t="shared" ref="C71:C72" si="16">D71&amp;", "&amp;E71</f>
        <v>Walker, Sharon</v>
      </c>
      <c r="D71" s="104" t="s">
        <v>355</v>
      </c>
      <c r="E71" s="104" t="s">
        <v>405</v>
      </c>
      <c r="F71" s="104" t="s">
        <v>406</v>
      </c>
      <c r="G71" s="103" t="s">
        <v>407</v>
      </c>
      <c r="H71" s="105" t="s">
        <v>408</v>
      </c>
      <c r="I71" s="104" t="s">
        <v>91</v>
      </c>
      <c r="J71" s="106"/>
      <c r="K71" s="106"/>
      <c r="L71" s="107"/>
      <c r="M71" s="113"/>
      <c r="N71" s="55"/>
      <c r="O71" s="8"/>
      <c r="P71" s="8"/>
      <c r="Q71" s="8"/>
      <c r="R71" s="8"/>
      <c r="S71" s="8"/>
      <c r="T71" s="8"/>
      <c r="U71" s="8"/>
      <c r="V71" s="8"/>
      <c r="W71" s="8"/>
      <c r="X71" s="5"/>
      <c r="Y71" s="5"/>
      <c r="Z71" s="5"/>
    </row>
    <row r="72" ht="16.5" customHeight="1">
      <c r="A72" s="56"/>
      <c r="B72" s="57" t="s">
        <v>378</v>
      </c>
      <c r="C72" s="103" t="str">
        <f t="shared" si="16"/>
        <v>Wilson, Emily</v>
      </c>
      <c r="D72" s="104" t="s">
        <v>409</v>
      </c>
      <c r="E72" s="104" t="s">
        <v>410</v>
      </c>
      <c r="F72" s="104" t="s">
        <v>411</v>
      </c>
      <c r="G72" s="103" t="s">
        <v>412</v>
      </c>
      <c r="H72" s="105" t="s">
        <v>413</v>
      </c>
      <c r="I72" s="104" t="s">
        <v>91</v>
      </c>
      <c r="J72" s="106"/>
      <c r="K72" s="106"/>
      <c r="L72" s="107"/>
      <c r="M72" s="113"/>
      <c r="N72" s="55"/>
      <c r="O72" s="8"/>
      <c r="P72" s="8"/>
      <c r="Q72" s="8"/>
      <c r="R72" s="8"/>
      <c r="S72" s="8"/>
      <c r="T72" s="8"/>
      <c r="U72" s="8"/>
      <c r="V72" s="8"/>
      <c r="W72" s="8"/>
      <c r="X72" s="5"/>
      <c r="Y72" s="5"/>
      <c r="Z72" s="5"/>
    </row>
    <row r="73" ht="15.75" customHeight="1">
      <c r="A73" s="5"/>
      <c r="B73" s="114"/>
      <c r="C73" s="5"/>
      <c r="D73" s="5"/>
      <c r="E73" s="5"/>
      <c r="F73" s="5"/>
      <c r="G73" s="115"/>
      <c r="H73" s="11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114"/>
      <c r="C74" s="5"/>
      <c r="D74" s="5"/>
      <c r="E74" s="5"/>
      <c r="F74" s="5"/>
      <c r="G74" s="115"/>
      <c r="H74" s="11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114"/>
      <c r="C75" s="5"/>
      <c r="D75" s="5"/>
      <c r="E75" s="5"/>
      <c r="F75" s="5"/>
      <c r="G75" s="115"/>
      <c r="H75" s="11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114"/>
      <c r="C76" s="5"/>
      <c r="D76" s="5"/>
      <c r="E76" s="5"/>
      <c r="F76" s="5"/>
      <c r="G76" s="115"/>
      <c r="H76" s="11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114"/>
      <c r="C77" s="5"/>
      <c r="D77" s="5"/>
      <c r="E77" s="5"/>
      <c r="F77" s="5"/>
      <c r="G77" s="115"/>
      <c r="H77" s="11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114"/>
      <c r="C78" s="5"/>
      <c r="D78" s="5"/>
      <c r="E78" s="5"/>
      <c r="F78" s="5"/>
      <c r="G78" s="115"/>
      <c r="H78" s="11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114"/>
      <c r="C79" s="5"/>
      <c r="D79" s="5"/>
      <c r="E79" s="5"/>
      <c r="F79" s="5"/>
      <c r="G79" s="115"/>
      <c r="H79" s="11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114"/>
      <c r="C80" s="5"/>
      <c r="D80" s="5"/>
      <c r="E80" s="5"/>
      <c r="F80" s="5"/>
      <c r="G80" s="115"/>
      <c r="H80" s="11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114"/>
      <c r="C81" s="5"/>
      <c r="D81" s="5"/>
      <c r="E81" s="5"/>
      <c r="F81" s="5"/>
      <c r="G81" s="115"/>
      <c r="H81" s="11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114"/>
      <c r="C82" s="5"/>
      <c r="D82" s="5"/>
      <c r="E82" s="5"/>
      <c r="F82" s="5"/>
      <c r="G82" s="115"/>
      <c r="H82" s="11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114"/>
      <c r="C83" s="5"/>
      <c r="D83" s="5"/>
      <c r="E83" s="5"/>
      <c r="F83" s="5"/>
      <c r="G83" s="115"/>
      <c r="H83" s="11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114"/>
      <c r="C84" s="5"/>
      <c r="D84" s="5"/>
      <c r="E84" s="5"/>
      <c r="F84" s="5"/>
      <c r="G84" s="115"/>
      <c r="H84" s="11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114"/>
      <c r="C85" s="5"/>
      <c r="D85" s="5"/>
      <c r="E85" s="5"/>
      <c r="F85" s="5"/>
      <c r="G85" s="115"/>
      <c r="H85" s="11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114"/>
      <c r="C86" s="5"/>
      <c r="D86" s="5"/>
      <c r="E86" s="5"/>
      <c r="F86" s="5"/>
      <c r="G86" s="115"/>
      <c r="H86" s="11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114"/>
      <c r="C87" s="5"/>
      <c r="D87" s="5"/>
      <c r="E87" s="5"/>
      <c r="F87" s="5"/>
      <c r="G87" s="115"/>
      <c r="H87" s="11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114"/>
      <c r="C88" s="5"/>
      <c r="D88" s="5"/>
      <c r="E88" s="5"/>
      <c r="F88" s="5"/>
      <c r="G88" s="115"/>
      <c r="H88" s="11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114"/>
      <c r="C89" s="5"/>
      <c r="D89" s="5"/>
      <c r="E89" s="5"/>
      <c r="F89" s="5"/>
      <c r="G89" s="115"/>
      <c r="H89" s="11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114"/>
      <c r="C90" s="5"/>
      <c r="D90" s="5"/>
      <c r="E90" s="5"/>
      <c r="F90" s="5"/>
      <c r="G90" s="115"/>
      <c r="H90" s="11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114"/>
      <c r="C91" s="5"/>
      <c r="D91" s="5"/>
      <c r="E91" s="5"/>
      <c r="F91" s="5"/>
      <c r="G91" s="115"/>
      <c r="H91" s="11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114"/>
      <c r="C92" s="5"/>
      <c r="D92" s="5"/>
      <c r="E92" s="5"/>
      <c r="F92" s="5"/>
      <c r="G92" s="115"/>
      <c r="H92" s="11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114"/>
      <c r="C93" s="5"/>
      <c r="D93" s="5"/>
      <c r="E93" s="5"/>
      <c r="F93" s="5"/>
      <c r="G93" s="115"/>
      <c r="H93" s="11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114"/>
      <c r="C94" s="5"/>
      <c r="D94" s="5"/>
      <c r="E94" s="5"/>
      <c r="F94" s="5"/>
      <c r="G94" s="115"/>
      <c r="H94" s="11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114"/>
      <c r="C95" s="5"/>
      <c r="D95" s="5"/>
      <c r="E95" s="5"/>
      <c r="F95" s="5"/>
      <c r="G95" s="115"/>
      <c r="H95" s="11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114"/>
      <c r="C96" s="5"/>
      <c r="D96" s="5"/>
      <c r="E96" s="5"/>
      <c r="F96" s="5"/>
      <c r="G96" s="115"/>
      <c r="H96" s="11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114"/>
      <c r="C97" s="5"/>
      <c r="D97" s="5"/>
      <c r="E97" s="5"/>
      <c r="F97" s="5"/>
      <c r="G97" s="115"/>
      <c r="H97" s="11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114"/>
      <c r="C98" s="5"/>
      <c r="D98" s="5"/>
      <c r="E98" s="5"/>
      <c r="F98" s="5"/>
      <c r="G98" s="115"/>
      <c r="H98" s="11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114"/>
      <c r="C99" s="5"/>
      <c r="D99" s="5"/>
      <c r="E99" s="5"/>
      <c r="F99" s="5"/>
      <c r="G99" s="115"/>
      <c r="H99" s="11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114"/>
      <c r="C100" s="5"/>
      <c r="D100" s="5"/>
      <c r="E100" s="5"/>
      <c r="F100" s="5"/>
      <c r="G100" s="115"/>
      <c r="H100" s="11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114"/>
      <c r="C101" s="5"/>
      <c r="D101" s="5"/>
      <c r="E101" s="5"/>
      <c r="F101" s="5"/>
      <c r="G101" s="115"/>
      <c r="H101" s="11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114"/>
      <c r="C102" s="5"/>
      <c r="D102" s="5"/>
      <c r="E102" s="5"/>
      <c r="F102" s="5"/>
      <c r="G102" s="115"/>
      <c r="H102" s="11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114"/>
      <c r="C103" s="5"/>
      <c r="D103" s="5"/>
      <c r="E103" s="5"/>
      <c r="F103" s="5"/>
      <c r="G103" s="115"/>
      <c r="H103" s="11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114"/>
      <c r="C104" s="5"/>
      <c r="D104" s="5"/>
      <c r="E104" s="5"/>
      <c r="F104" s="5"/>
      <c r="G104" s="115"/>
      <c r="H104" s="11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114"/>
      <c r="C105" s="5"/>
      <c r="D105" s="5"/>
      <c r="E105" s="5"/>
      <c r="F105" s="5"/>
      <c r="G105" s="115"/>
      <c r="H105" s="11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114"/>
      <c r="C106" s="5"/>
      <c r="D106" s="5"/>
      <c r="E106" s="5"/>
      <c r="F106" s="5"/>
      <c r="G106" s="115"/>
      <c r="H106" s="11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114"/>
      <c r="C107" s="5"/>
      <c r="D107" s="5"/>
      <c r="E107" s="5"/>
      <c r="F107" s="5"/>
      <c r="G107" s="115"/>
      <c r="H107" s="11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114"/>
      <c r="C108" s="5"/>
      <c r="D108" s="5"/>
      <c r="E108" s="5"/>
      <c r="F108" s="5"/>
      <c r="G108" s="115"/>
      <c r="H108" s="11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114"/>
      <c r="C109" s="5"/>
      <c r="D109" s="5"/>
      <c r="E109" s="5"/>
      <c r="F109" s="5"/>
      <c r="G109" s="115"/>
      <c r="H109" s="11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114"/>
      <c r="C110" s="5"/>
      <c r="D110" s="5"/>
      <c r="E110" s="5"/>
      <c r="F110" s="5"/>
      <c r="G110" s="115"/>
      <c r="H110" s="11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114"/>
      <c r="C111" s="5"/>
      <c r="D111" s="5"/>
      <c r="E111" s="5"/>
      <c r="F111" s="5"/>
      <c r="G111" s="115"/>
      <c r="H111" s="11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114"/>
      <c r="C112" s="5"/>
      <c r="D112" s="5"/>
      <c r="E112" s="5"/>
      <c r="F112" s="5"/>
      <c r="G112" s="115"/>
      <c r="H112" s="11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114"/>
      <c r="C113" s="5"/>
      <c r="D113" s="5"/>
      <c r="E113" s="5"/>
      <c r="F113" s="5"/>
      <c r="G113" s="115"/>
      <c r="H113" s="11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114"/>
      <c r="C114" s="5"/>
      <c r="D114" s="5"/>
      <c r="E114" s="5"/>
      <c r="F114" s="5"/>
      <c r="G114" s="115"/>
      <c r="H114" s="11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114"/>
      <c r="C115" s="5"/>
      <c r="D115" s="5"/>
      <c r="E115" s="5"/>
      <c r="F115" s="5"/>
      <c r="G115" s="115"/>
      <c r="H115" s="11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114"/>
      <c r="C116" s="5"/>
      <c r="D116" s="5"/>
      <c r="E116" s="5"/>
      <c r="F116" s="5"/>
      <c r="G116" s="115"/>
      <c r="H116" s="11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114"/>
      <c r="C117" s="5"/>
      <c r="D117" s="5"/>
      <c r="E117" s="5"/>
      <c r="F117" s="5"/>
      <c r="G117" s="115"/>
      <c r="H117" s="11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114"/>
      <c r="C118" s="5"/>
      <c r="D118" s="5"/>
      <c r="E118" s="5"/>
      <c r="F118" s="5"/>
      <c r="G118" s="115"/>
      <c r="H118" s="11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114"/>
      <c r="C119" s="5"/>
      <c r="D119" s="5"/>
      <c r="E119" s="5"/>
      <c r="F119" s="5"/>
      <c r="G119" s="115"/>
      <c r="H119" s="11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114"/>
      <c r="C120" s="5"/>
      <c r="D120" s="5"/>
      <c r="E120" s="5"/>
      <c r="F120" s="5"/>
      <c r="G120" s="115"/>
      <c r="H120" s="11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114"/>
      <c r="C121" s="5"/>
      <c r="D121" s="5"/>
      <c r="E121" s="5"/>
      <c r="F121" s="5"/>
      <c r="G121" s="115"/>
      <c r="H121" s="11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114"/>
      <c r="C122" s="5"/>
      <c r="D122" s="5"/>
      <c r="E122" s="5"/>
      <c r="F122" s="5"/>
      <c r="G122" s="115"/>
      <c r="H122" s="11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114"/>
      <c r="C123" s="5"/>
      <c r="D123" s="5"/>
      <c r="E123" s="5"/>
      <c r="F123" s="5"/>
      <c r="G123" s="115"/>
      <c r="H123" s="11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114"/>
      <c r="C124" s="5"/>
      <c r="D124" s="5"/>
      <c r="E124" s="5"/>
      <c r="F124" s="5"/>
      <c r="G124" s="115"/>
      <c r="H124" s="11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114"/>
      <c r="C125" s="5"/>
      <c r="D125" s="5"/>
      <c r="E125" s="5"/>
      <c r="F125" s="5"/>
      <c r="G125" s="115"/>
      <c r="H125" s="11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114"/>
      <c r="C126" s="5"/>
      <c r="D126" s="5"/>
      <c r="E126" s="5"/>
      <c r="F126" s="5"/>
      <c r="G126" s="115"/>
      <c r="H126" s="11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114"/>
      <c r="C127" s="5"/>
      <c r="D127" s="5"/>
      <c r="E127" s="5"/>
      <c r="F127" s="5"/>
      <c r="G127" s="115"/>
      <c r="H127" s="11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114"/>
      <c r="C128" s="5"/>
      <c r="D128" s="5"/>
      <c r="E128" s="5"/>
      <c r="F128" s="5"/>
      <c r="G128" s="115"/>
      <c r="H128" s="11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114"/>
      <c r="C129" s="5"/>
      <c r="D129" s="5"/>
      <c r="E129" s="5"/>
      <c r="F129" s="5"/>
      <c r="G129" s="115"/>
      <c r="H129" s="11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114"/>
      <c r="C130" s="5"/>
      <c r="D130" s="5"/>
      <c r="E130" s="5"/>
      <c r="F130" s="5"/>
      <c r="G130" s="115"/>
      <c r="H130" s="11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114"/>
      <c r="C131" s="5"/>
      <c r="D131" s="5"/>
      <c r="E131" s="5"/>
      <c r="F131" s="5"/>
      <c r="G131" s="115"/>
      <c r="H131" s="11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114"/>
      <c r="C132" s="5"/>
      <c r="D132" s="5"/>
      <c r="E132" s="5"/>
      <c r="F132" s="5"/>
      <c r="G132" s="115"/>
      <c r="H132" s="11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114"/>
      <c r="C133" s="5"/>
      <c r="D133" s="5"/>
      <c r="E133" s="5"/>
      <c r="F133" s="5"/>
      <c r="G133" s="115"/>
      <c r="H133" s="11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114"/>
      <c r="C134" s="5"/>
      <c r="D134" s="5"/>
      <c r="E134" s="5"/>
      <c r="F134" s="5"/>
      <c r="G134" s="115"/>
      <c r="H134" s="11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114"/>
      <c r="C135" s="5"/>
      <c r="D135" s="5"/>
      <c r="E135" s="5"/>
      <c r="F135" s="5"/>
      <c r="G135" s="115"/>
      <c r="H135" s="11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114"/>
      <c r="C136" s="5"/>
      <c r="D136" s="5"/>
      <c r="E136" s="5"/>
      <c r="F136" s="5"/>
      <c r="G136" s="115"/>
      <c r="H136" s="11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114"/>
      <c r="C137" s="5"/>
      <c r="D137" s="5"/>
      <c r="E137" s="5"/>
      <c r="F137" s="5"/>
      <c r="G137" s="115"/>
      <c r="H137" s="11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114"/>
      <c r="C138" s="5"/>
      <c r="D138" s="5"/>
      <c r="E138" s="5"/>
      <c r="F138" s="5"/>
      <c r="G138" s="115"/>
      <c r="H138" s="11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114"/>
      <c r="C139" s="5"/>
      <c r="D139" s="5"/>
      <c r="E139" s="5"/>
      <c r="F139" s="5"/>
      <c r="G139" s="115"/>
      <c r="H139" s="11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114"/>
      <c r="C140" s="5"/>
      <c r="D140" s="5"/>
      <c r="E140" s="5"/>
      <c r="F140" s="5"/>
      <c r="G140" s="115"/>
      <c r="H140" s="11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114"/>
      <c r="C141" s="5"/>
      <c r="D141" s="5"/>
      <c r="E141" s="5"/>
      <c r="F141" s="5"/>
      <c r="G141" s="115"/>
      <c r="H141" s="11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114"/>
      <c r="C142" s="5"/>
      <c r="D142" s="5"/>
      <c r="E142" s="5"/>
      <c r="F142" s="5"/>
      <c r="G142" s="115"/>
      <c r="H142" s="11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114"/>
      <c r="C143" s="5"/>
      <c r="D143" s="5"/>
      <c r="E143" s="5"/>
      <c r="F143" s="5"/>
      <c r="G143" s="115"/>
      <c r="H143" s="11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114"/>
      <c r="C144" s="5"/>
      <c r="D144" s="5"/>
      <c r="E144" s="5"/>
      <c r="F144" s="5"/>
      <c r="G144" s="115"/>
      <c r="H144" s="11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114"/>
      <c r="C145" s="5"/>
      <c r="D145" s="5"/>
      <c r="E145" s="5"/>
      <c r="F145" s="5"/>
      <c r="G145" s="115"/>
      <c r="H145" s="11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114"/>
      <c r="C146" s="5"/>
      <c r="D146" s="5"/>
      <c r="E146" s="5"/>
      <c r="F146" s="5"/>
      <c r="G146" s="115"/>
      <c r="H146" s="11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114"/>
      <c r="C147" s="5"/>
      <c r="D147" s="5"/>
      <c r="E147" s="5"/>
      <c r="F147" s="5"/>
      <c r="G147" s="115"/>
      <c r="H147" s="11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114"/>
      <c r="C148" s="5"/>
      <c r="D148" s="5"/>
      <c r="E148" s="5"/>
      <c r="F148" s="5"/>
      <c r="G148" s="115"/>
      <c r="H148" s="11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114"/>
      <c r="C149" s="5"/>
      <c r="D149" s="5"/>
      <c r="E149" s="5"/>
      <c r="F149" s="5"/>
      <c r="G149" s="115"/>
      <c r="H149" s="11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114"/>
      <c r="C150" s="5"/>
      <c r="D150" s="5"/>
      <c r="E150" s="5"/>
      <c r="F150" s="5"/>
      <c r="G150" s="115"/>
      <c r="H150" s="11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114"/>
      <c r="C151" s="5"/>
      <c r="D151" s="5"/>
      <c r="E151" s="5"/>
      <c r="F151" s="5"/>
      <c r="G151" s="115"/>
      <c r="H151" s="11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114"/>
      <c r="C152" s="5"/>
      <c r="D152" s="5"/>
      <c r="E152" s="5"/>
      <c r="F152" s="5"/>
      <c r="G152" s="115"/>
      <c r="H152" s="11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114"/>
      <c r="C153" s="5"/>
      <c r="D153" s="5"/>
      <c r="E153" s="5"/>
      <c r="F153" s="5"/>
      <c r="G153" s="115"/>
      <c r="H153" s="11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114"/>
      <c r="C154" s="5"/>
      <c r="D154" s="5"/>
      <c r="E154" s="5"/>
      <c r="F154" s="5"/>
      <c r="G154" s="115"/>
      <c r="H154" s="11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114"/>
      <c r="C155" s="5"/>
      <c r="D155" s="5"/>
      <c r="E155" s="5"/>
      <c r="F155" s="5"/>
      <c r="G155" s="115"/>
      <c r="H155" s="11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114"/>
      <c r="C156" s="5"/>
      <c r="D156" s="5"/>
      <c r="E156" s="5"/>
      <c r="F156" s="5"/>
      <c r="G156" s="115"/>
      <c r="H156" s="11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114"/>
      <c r="C157" s="5"/>
      <c r="D157" s="5"/>
      <c r="E157" s="5"/>
      <c r="F157" s="5"/>
      <c r="G157" s="115"/>
      <c r="H157" s="11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114"/>
      <c r="C158" s="5"/>
      <c r="D158" s="5"/>
      <c r="E158" s="5"/>
      <c r="F158" s="5"/>
      <c r="G158" s="115"/>
      <c r="H158" s="11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114"/>
      <c r="C159" s="5"/>
      <c r="D159" s="5"/>
      <c r="E159" s="5"/>
      <c r="F159" s="5"/>
      <c r="G159" s="115"/>
      <c r="H159" s="11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114"/>
      <c r="C160" s="5"/>
      <c r="D160" s="5"/>
      <c r="E160" s="5"/>
      <c r="F160" s="5"/>
      <c r="G160" s="115"/>
      <c r="H160" s="11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114"/>
      <c r="C161" s="5"/>
      <c r="D161" s="5"/>
      <c r="E161" s="5"/>
      <c r="F161" s="5"/>
      <c r="G161" s="115"/>
      <c r="H161" s="11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114"/>
      <c r="C162" s="5"/>
      <c r="D162" s="5"/>
      <c r="E162" s="5"/>
      <c r="F162" s="5"/>
      <c r="G162" s="115"/>
      <c r="H162" s="11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114"/>
      <c r="C163" s="5"/>
      <c r="D163" s="5"/>
      <c r="E163" s="5"/>
      <c r="F163" s="5"/>
      <c r="G163" s="115"/>
      <c r="H163" s="11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114"/>
      <c r="C164" s="5"/>
      <c r="D164" s="5"/>
      <c r="E164" s="5"/>
      <c r="F164" s="5"/>
      <c r="G164" s="115"/>
      <c r="H164" s="11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114"/>
      <c r="C165" s="5"/>
      <c r="D165" s="5"/>
      <c r="E165" s="5"/>
      <c r="F165" s="5"/>
      <c r="G165" s="115"/>
      <c r="H165" s="11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114"/>
      <c r="C166" s="5"/>
      <c r="D166" s="5"/>
      <c r="E166" s="5"/>
      <c r="F166" s="5"/>
      <c r="G166" s="115"/>
      <c r="H166" s="11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114"/>
      <c r="C167" s="5"/>
      <c r="D167" s="5"/>
      <c r="E167" s="5"/>
      <c r="F167" s="5"/>
      <c r="G167" s="115"/>
      <c r="H167" s="11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114"/>
      <c r="C168" s="5"/>
      <c r="D168" s="5"/>
      <c r="E168" s="5"/>
      <c r="F168" s="5"/>
      <c r="G168" s="115"/>
      <c r="H168" s="11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114"/>
      <c r="C169" s="5"/>
      <c r="D169" s="5"/>
      <c r="E169" s="5"/>
      <c r="F169" s="5"/>
      <c r="G169" s="115"/>
      <c r="H169" s="11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114"/>
      <c r="C170" s="5"/>
      <c r="D170" s="5"/>
      <c r="E170" s="5"/>
      <c r="F170" s="5"/>
      <c r="G170" s="115"/>
      <c r="H170" s="11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114"/>
      <c r="C171" s="5"/>
      <c r="D171" s="5"/>
      <c r="E171" s="5"/>
      <c r="F171" s="5"/>
      <c r="G171" s="115"/>
      <c r="H171" s="11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114"/>
      <c r="C172" s="5"/>
      <c r="D172" s="5"/>
      <c r="E172" s="5"/>
      <c r="F172" s="5"/>
      <c r="G172" s="115"/>
      <c r="H172" s="11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114"/>
      <c r="C173" s="5"/>
      <c r="D173" s="5"/>
      <c r="E173" s="5"/>
      <c r="F173" s="5"/>
      <c r="G173" s="115"/>
      <c r="H173" s="11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114"/>
      <c r="C174" s="5"/>
      <c r="D174" s="5"/>
      <c r="E174" s="5"/>
      <c r="F174" s="5"/>
      <c r="G174" s="115"/>
      <c r="H174" s="11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114"/>
      <c r="C175" s="5"/>
      <c r="D175" s="5"/>
      <c r="E175" s="5"/>
      <c r="F175" s="5"/>
      <c r="G175" s="115"/>
      <c r="H175" s="11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114"/>
      <c r="C176" s="5"/>
      <c r="D176" s="5"/>
      <c r="E176" s="5"/>
      <c r="F176" s="5"/>
      <c r="G176" s="115"/>
      <c r="H176" s="11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114"/>
      <c r="C177" s="5"/>
      <c r="D177" s="5"/>
      <c r="E177" s="5"/>
      <c r="F177" s="5"/>
      <c r="G177" s="115"/>
      <c r="H177" s="11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114"/>
      <c r="C178" s="5"/>
      <c r="D178" s="5"/>
      <c r="E178" s="5"/>
      <c r="F178" s="5"/>
      <c r="G178" s="115"/>
      <c r="H178" s="11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114"/>
      <c r="C179" s="5"/>
      <c r="D179" s="5"/>
      <c r="E179" s="5"/>
      <c r="F179" s="5"/>
      <c r="G179" s="115"/>
      <c r="H179" s="11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114"/>
      <c r="C180" s="5"/>
      <c r="D180" s="5"/>
      <c r="E180" s="5"/>
      <c r="F180" s="5"/>
      <c r="G180" s="115"/>
      <c r="H180" s="11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114"/>
      <c r="C181" s="5"/>
      <c r="D181" s="5"/>
      <c r="E181" s="5"/>
      <c r="F181" s="5"/>
      <c r="G181" s="115"/>
      <c r="H181" s="11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114"/>
      <c r="C182" s="5"/>
      <c r="D182" s="5"/>
      <c r="E182" s="5"/>
      <c r="F182" s="5"/>
      <c r="G182" s="115"/>
      <c r="H182" s="11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114"/>
      <c r="C183" s="5"/>
      <c r="D183" s="5"/>
      <c r="E183" s="5"/>
      <c r="F183" s="5"/>
      <c r="G183" s="115"/>
      <c r="H183" s="11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114"/>
      <c r="C184" s="5"/>
      <c r="D184" s="5"/>
      <c r="E184" s="5"/>
      <c r="F184" s="5"/>
      <c r="G184" s="115"/>
      <c r="H184" s="11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114"/>
      <c r="C185" s="5"/>
      <c r="D185" s="5"/>
      <c r="E185" s="5"/>
      <c r="F185" s="5"/>
      <c r="G185" s="115"/>
      <c r="H185" s="11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114"/>
      <c r="C186" s="5"/>
      <c r="D186" s="5"/>
      <c r="E186" s="5"/>
      <c r="F186" s="5"/>
      <c r="G186" s="115"/>
      <c r="H186" s="11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114"/>
      <c r="C187" s="5"/>
      <c r="D187" s="5"/>
      <c r="E187" s="5"/>
      <c r="F187" s="5"/>
      <c r="G187" s="115"/>
      <c r="H187" s="11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114"/>
      <c r="C188" s="5"/>
      <c r="D188" s="5"/>
      <c r="E188" s="5"/>
      <c r="F188" s="5"/>
      <c r="G188" s="115"/>
      <c r="H188" s="11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114"/>
      <c r="C189" s="5"/>
      <c r="D189" s="5"/>
      <c r="E189" s="5"/>
      <c r="F189" s="5"/>
      <c r="G189" s="115"/>
      <c r="H189" s="11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114"/>
      <c r="C190" s="5"/>
      <c r="D190" s="5"/>
      <c r="E190" s="5"/>
      <c r="F190" s="5"/>
      <c r="G190" s="115"/>
      <c r="H190" s="11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114"/>
      <c r="C191" s="5"/>
      <c r="D191" s="5"/>
      <c r="E191" s="5"/>
      <c r="F191" s="5"/>
      <c r="G191" s="115"/>
      <c r="H191" s="11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114"/>
      <c r="C192" s="5"/>
      <c r="D192" s="5"/>
      <c r="E192" s="5"/>
      <c r="F192" s="5"/>
      <c r="G192" s="115"/>
      <c r="H192" s="11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114"/>
      <c r="C193" s="5"/>
      <c r="D193" s="5"/>
      <c r="E193" s="5"/>
      <c r="F193" s="5"/>
      <c r="G193" s="115"/>
      <c r="H193" s="11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114"/>
      <c r="C194" s="5"/>
      <c r="D194" s="5"/>
      <c r="E194" s="5"/>
      <c r="F194" s="5"/>
      <c r="G194" s="115"/>
      <c r="H194" s="11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114"/>
      <c r="C195" s="5"/>
      <c r="D195" s="5"/>
      <c r="E195" s="5"/>
      <c r="F195" s="5"/>
      <c r="G195" s="115"/>
      <c r="H195" s="11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114"/>
      <c r="C196" s="5"/>
      <c r="D196" s="5"/>
      <c r="E196" s="5"/>
      <c r="F196" s="5"/>
      <c r="G196" s="115"/>
      <c r="H196" s="11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114"/>
      <c r="C197" s="5"/>
      <c r="D197" s="5"/>
      <c r="E197" s="5"/>
      <c r="F197" s="5"/>
      <c r="G197" s="115"/>
      <c r="H197" s="11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114"/>
      <c r="C198" s="5"/>
      <c r="D198" s="5"/>
      <c r="E198" s="5"/>
      <c r="F198" s="5"/>
      <c r="G198" s="115"/>
      <c r="H198" s="11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114"/>
      <c r="C199" s="5"/>
      <c r="D199" s="5"/>
      <c r="E199" s="5"/>
      <c r="F199" s="5"/>
      <c r="G199" s="115"/>
      <c r="H199" s="11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114"/>
      <c r="C200" s="5"/>
      <c r="D200" s="5"/>
      <c r="E200" s="5"/>
      <c r="F200" s="5"/>
      <c r="G200" s="115"/>
      <c r="H200" s="11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114"/>
      <c r="C201" s="5"/>
      <c r="D201" s="5"/>
      <c r="E201" s="5"/>
      <c r="F201" s="5"/>
      <c r="G201" s="115"/>
      <c r="H201" s="11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114"/>
      <c r="C202" s="5"/>
      <c r="D202" s="5"/>
      <c r="E202" s="5"/>
      <c r="F202" s="5"/>
      <c r="G202" s="115"/>
      <c r="H202" s="11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114"/>
      <c r="C203" s="5"/>
      <c r="D203" s="5"/>
      <c r="E203" s="5"/>
      <c r="F203" s="5"/>
      <c r="G203" s="115"/>
      <c r="H203" s="11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114"/>
      <c r="C204" s="5"/>
      <c r="D204" s="5"/>
      <c r="E204" s="5"/>
      <c r="F204" s="5"/>
      <c r="G204" s="115"/>
      <c r="H204" s="11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114"/>
      <c r="C205" s="5"/>
      <c r="D205" s="5"/>
      <c r="E205" s="5"/>
      <c r="F205" s="5"/>
      <c r="G205" s="115"/>
      <c r="H205" s="11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114"/>
      <c r="C206" s="5"/>
      <c r="D206" s="5"/>
      <c r="E206" s="5"/>
      <c r="F206" s="5"/>
      <c r="G206" s="115"/>
      <c r="H206" s="11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114"/>
      <c r="C207" s="5"/>
      <c r="D207" s="5"/>
      <c r="E207" s="5"/>
      <c r="F207" s="5"/>
      <c r="G207" s="115"/>
      <c r="H207" s="11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114"/>
      <c r="C208" s="5"/>
      <c r="D208" s="5"/>
      <c r="E208" s="5"/>
      <c r="F208" s="5"/>
      <c r="G208" s="115"/>
      <c r="H208" s="11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114"/>
      <c r="C209" s="5"/>
      <c r="D209" s="5"/>
      <c r="E209" s="5"/>
      <c r="F209" s="5"/>
      <c r="G209" s="115"/>
      <c r="H209" s="11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114"/>
      <c r="C210" s="5"/>
      <c r="D210" s="5"/>
      <c r="E210" s="5"/>
      <c r="F210" s="5"/>
      <c r="G210" s="115"/>
      <c r="H210" s="11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114"/>
      <c r="C211" s="5"/>
      <c r="D211" s="5"/>
      <c r="E211" s="5"/>
      <c r="F211" s="5"/>
      <c r="G211" s="115"/>
      <c r="H211" s="11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114"/>
      <c r="C212" s="5"/>
      <c r="D212" s="5"/>
      <c r="E212" s="5"/>
      <c r="F212" s="5"/>
      <c r="G212" s="115"/>
      <c r="H212" s="11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114"/>
      <c r="C213" s="5"/>
      <c r="D213" s="5"/>
      <c r="E213" s="5"/>
      <c r="F213" s="5"/>
      <c r="G213" s="115"/>
      <c r="H213" s="11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114"/>
      <c r="C214" s="5"/>
      <c r="D214" s="5"/>
      <c r="E214" s="5"/>
      <c r="F214" s="5"/>
      <c r="G214" s="115"/>
      <c r="H214" s="11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114"/>
      <c r="C215" s="5"/>
      <c r="D215" s="5"/>
      <c r="E215" s="5"/>
      <c r="F215" s="5"/>
      <c r="G215" s="115"/>
      <c r="H215" s="11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114"/>
      <c r="C216" s="5"/>
      <c r="D216" s="5"/>
      <c r="E216" s="5"/>
      <c r="F216" s="5"/>
      <c r="G216" s="115"/>
      <c r="H216" s="11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114"/>
      <c r="C217" s="5"/>
      <c r="D217" s="5"/>
      <c r="E217" s="5"/>
      <c r="F217" s="5"/>
      <c r="G217" s="115"/>
      <c r="H217" s="11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114"/>
      <c r="C218" s="5"/>
      <c r="D218" s="5"/>
      <c r="E218" s="5"/>
      <c r="F218" s="5"/>
      <c r="G218" s="115"/>
      <c r="H218" s="11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114"/>
      <c r="C219" s="5"/>
      <c r="D219" s="5"/>
      <c r="E219" s="5"/>
      <c r="F219" s="5"/>
      <c r="G219" s="115"/>
      <c r="H219" s="11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114"/>
      <c r="C220" s="5"/>
      <c r="D220" s="5"/>
      <c r="E220" s="5"/>
      <c r="F220" s="5"/>
      <c r="G220" s="115"/>
      <c r="H220" s="11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114"/>
      <c r="C221" s="5"/>
      <c r="D221" s="5"/>
      <c r="E221" s="5"/>
      <c r="F221" s="5"/>
      <c r="G221" s="115"/>
      <c r="H221" s="11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114"/>
      <c r="C222" s="5"/>
      <c r="D222" s="5"/>
      <c r="E222" s="5"/>
      <c r="F222" s="5"/>
      <c r="G222" s="115"/>
      <c r="H222" s="11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114"/>
      <c r="C223" s="5"/>
      <c r="D223" s="5"/>
      <c r="E223" s="5"/>
      <c r="F223" s="5"/>
      <c r="G223" s="115"/>
      <c r="H223" s="11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114"/>
      <c r="C224" s="5"/>
      <c r="D224" s="5"/>
      <c r="E224" s="5"/>
      <c r="F224" s="5"/>
      <c r="G224" s="115"/>
      <c r="H224" s="11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114"/>
      <c r="C225" s="5"/>
      <c r="D225" s="5"/>
      <c r="E225" s="5"/>
      <c r="F225" s="5"/>
      <c r="G225" s="115"/>
      <c r="H225" s="11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114"/>
      <c r="C226" s="5"/>
      <c r="D226" s="5"/>
      <c r="E226" s="5"/>
      <c r="F226" s="5"/>
      <c r="G226" s="115"/>
      <c r="H226" s="11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114"/>
      <c r="C227" s="5"/>
      <c r="D227" s="5"/>
      <c r="E227" s="5"/>
      <c r="F227" s="5"/>
      <c r="G227" s="115"/>
      <c r="H227" s="11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114"/>
      <c r="C228" s="5"/>
      <c r="D228" s="5"/>
      <c r="E228" s="5"/>
      <c r="F228" s="5"/>
      <c r="G228" s="115"/>
      <c r="H228" s="11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114"/>
      <c r="C229" s="5"/>
      <c r="D229" s="5"/>
      <c r="E229" s="5"/>
      <c r="F229" s="5"/>
      <c r="G229" s="115"/>
      <c r="H229" s="11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114"/>
      <c r="C230" s="5"/>
      <c r="D230" s="5"/>
      <c r="E230" s="5"/>
      <c r="F230" s="5"/>
      <c r="G230" s="115"/>
      <c r="H230" s="11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114"/>
      <c r="C231" s="5"/>
      <c r="D231" s="5"/>
      <c r="E231" s="5"/>
      <c r="F231" s="5"/>
      <c r="G231" s="115"/>
      <c r="H231" s="11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114"/>
      <c r="C232" s="5"/>
      <c r="D232" s="5"/>
      <c r="E232" s="5"/>
      <c r="F232" s="5"/>
      <c r="G232" s="115"/>
      <c r="H232" s="11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114"/>
      <c r="C233" s="5"/>
      <c r="D233" s="5"/>
      <c r="E233" s="5"/>
      <c r="F233" s="5"/>
      <c r="G233" s="115"/>
      <c r="H233" s="11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114"/>
      <c r="C234" s="5"/>
      <c r="D234" s="5"/>
      <c r="E234" s="5"/>
      <c r="F234" s="5"/>
      <c r="G234" s="115"/>
      <c r="H234" s="11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114"/>
      <c r="C235" s="5"/>
      <c r="D235" s="5"/>
      <c r="E235" s="5"/>
      <c r="F235" s="5"/>
      <c r="G235" s="115"/>
      <c r="H235" s="11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114"/>
      <c r="C236" s="5"/>
      <c r="D236" s="5"/>
      <c r="E236" s="5"/>
      <c r="F236" s="5"/>
      <c r="G236" s="115"/>
      <c r="H236" s="11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114"/>
      <c r="C237" s="5"/>
      <c r="D237" s="5"/>
      <c r="E237" s="5"/>
      <c r="F237" s="5"/>
      <c r="G237" s="115"/>
      <c r="H237" s="11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114"/>
      <c r="C238" s="5"/>
      <c r="D238" s="5"/>
      <c r="E238" s="5"/>
      <c r="F238" s="5"/>
      <c r="G238" s="115"/>
      <c r="H238" s="11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114"/>
      <c r="C239" s="5"/>
      <c r="D239" s="5"/>
      <c r="E239" s="5"/>
      <c r="F239" s="5"/>
      <c r="G239" s="115"/>
      <c r="H239" s="11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114"/>
      <c r="C240" s="5"/>
      <c r="D240" s="5"/>
      <c r="E240" s="5"/>
      <c r="F240" s="5"/>
      <c r="G240" s="115"/>
      <c r="H240" s="11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114"/>
      <c r="C241" s="5"/>
      <c r="D241" s="5"/>
      <c r="E241" s="5"/>
      <c r="F241" s="5"/>
      <c r="G241" s="115"/>
      <c r="H241" s="11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114"/>
      <c r="C242" s="5"/>
      <c r="D242" s="5"/>
      <c r="E242" s="5"/>
      <c r="F242" s="5"/>
      <c r="G242" s="115"/>
      <c r="H242" s="11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114"/>
      <c r="C243" s="5"/>
      <c r="D243" s="5"/>
      <c r="E243" s="5"/>
      <c r="F243" s="5"/>
      <c r="G243" s="115"/>
      <c r="H243" s="11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114"/>
      <c r="C244" s="5"/>
      <c r="D244" s="5"/>
      <c r="E244" s="5"/>
      <c r="F244" s="5"/>
      <c r="G244" s="115"/>
      <c r="H244" s="11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114"/>
      <c r="C245" s="5"/>
      <c r="D245" s="5"/>
      <c r="E245" s="5"/>
      <c r="F245" s="5"/>
      <c r="G245" s="115"/>
      <c r="H245" s="11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114"/>
      <c r="C246" s="5"/>
      <c r="D246" s="5"/>
      <c r="E246" s="5"/>
      <c r="F246" s="5"/>
      <c r="G246" s="115"/>
      <c r="H246" s="11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114"/>
      <c r="C247" s="5"/>
      <c r="D247" s="5"/>
      <c r="E247" s="5"/>
      <c r="F247" s="5"/>
      <c r="G247" s="115"/>
      <c r="H247" s="11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114"/>
      <c r="C248" s="5"/>
      <c r="D248" s="5"/>
      <c r="E248" s="5"/>
      <c r="F248" s="5"/>
      <c r="G248" s="115"/>
      <c r="H248" s="11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114"/>
      <c r="C249" s="5"/>
      <c r="D249" s="5"/>
      <c r="E249" s="5"/>
      <c r="F249" s="5"/>
      <c r="G249" s="115"/>
      <c r="H249" s="11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114"/>
      <c r="C250" s="5"/>
      <c r="D250" s="5"/>
      <c r="E250" s="5"/>
      <c r="F250" s="5"/>
      <c r="G250" s="115"/>
      <c r="H250" s="11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114"/>
      <c r="C251" s="5"/>
      <c r="D251" s="5"/>
      <c r="E251" s="5"/>
      <c r="F251" s="5"/>
      <c r="G251" s="115"/>
      <c r="H251" s="11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114"/>
      <c r="C252" s="5"/>
      <c r="D252" s="5"/>
      <c r="E252" s="5"/>
      <c r="F252" s="5"/>
      <c r="G252" s="115"/>
      <c r="H252" s="11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114"/>
      <c r="C253" s="5"/>
      <c r="D253" s="5"/>
      <c r="E253" s="5"/>
      <c r="F253" s="5"/>
      <c r="G253" s="115"/>
      <c r="H253" s="11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114"/>
      <c r="C254" s="5"/>
      <c r="D254" s="5"/>
      <c r="E254" s="5"/>
      <c r="F254" s="5"/>
      <c r="G254" s="115"/>
      <c r="H254" s="11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114"/>
      <c r="C255" s="5"/>
      <c r="D255" s="5"/>
      <c r="E255" s="5"/>
      <c r="F255" s="5"/>
      <c r="G255" s="115"/>
      <c r="H255" s="11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114"/>
      <c r="C256" s="5"/>
      <c r="D256" s="5"/>
      <c r="E256" s="5"/>
      <c r="F256" s="5"/>
      <c r="G256" s="115"/>
      <c r="H256" s="11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114"/>
      <c r="C257" s="5"/>
      <c r="D257" s="5"/>
      <c r="E257" s="5"/>
      <c r="F257" s="5"/>
      <c r="G257" s="115"/>
      <c r="H257" s="11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114"/>
      <c r="C258" s="5"/>
      <c r="D258" s="5"/>
      <c r="E258" s="5"/>
      <c r="F258" s="5"/>
      <c r="G258" s="115"/>
      <c r="H258" s="11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114"/>
      <c r="C259" s="5"/>
      <c r="D259" s="5"/>
      <c r="E259" s="5"/>
      <c r="F259" s="5"/>
      <c r="G259" s="115"/>
      <c r="H259" s="11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114"/>
      <c r="C260" s="5"/>
      <c r="D260" s="5"/>
      <c r="E260" s="5"/>
      <c r="F260" s="5"/>
      <c r="G260" s="115"/>
      <c r="H260" s="11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114"/>
      <c r="C261" s="5"/>
      <c r="D261" s="5"/>
      <c r="E261" s="5"/>
      <c r="F261" s="5"/>
      <c r="G261" s="115"/>
      <c r="H261" s="11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114"/>
      <c r="C262" s="5"/>
      <c r="D262" s="5"/>
      <c r="E262" s="5"/>
      <c r="F262" s="5"/>
      <c r="G262" s="115"/>
      <c r="H262" s="11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114"/>
      <c r="C263" s="5"/>
      <c r="D263" s="5"/>
      <c r="E263" s="5"/>
      <c r="F263" s="5"/>
      <c r="G263" s="115"/>
      <c r="H263" s="11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114"/>
      <c r="C264" s="5"/>
      <c r="D264" s="5"/>
      <c r="E264" s="5"/>
      <c r="F264" s="5"/>
      <c r="G264" s="115"/>
      <c r="H264" s="11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114"/>
      <c r="C265" s="5"/>
      <c r="D265" s="5"/>
      <c r="E265" s="5"/>
      <c r="F265" s="5"/>
      <c r="G265" s="115"/>
      <c r="H265" s="11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114"/>
      <c r="C266" s="5"/>
      <c r="D266" s="5"/>
      <c r="E266" s="5"/>
      <c r="F266" s="5"/>
      <c r="G266" s="115"/>
      <c r="H266" s="11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114"/>
      <c r="C267" s="5"/>
      <c r="D267" s="5"/>
      <c r="E267" s="5"/>
      <c r="F267" s="5"/>
      <c r="G267" s="115"/>
      <c r="H267" s="11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114"/>
      <c r="C268" s="5"/>
      <c r="D268" s="5"/>
      <c r="E268" s="5"/>
      <c r="F268" s="5"/>
      <c r="G268" s="115"/>
      <c r="H268" s="11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114"/>
      <c r="C269" s="5"/>
      <c r="D269" s="5"/>
      <c r="E269" s="5"/>
      <c r="F269" s="5"/>
      <c r="G269" s="115"/>
      <c r="H269" s="11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114"/>
      <c r="C270" s="5"/>
      <c r="D270" s="5"/>
      <c r="E270" s="5"/>
      <c r="F270" s="5"/>
      <c r="G270" s="115"/>
      <c r="H270" s="11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114"/>
      <c r="C271" s="5"/>
      <c r="D271" s="5"/>
      <c r="E271" s="5"/>
      <c r="F271" s="5"/>
      <c r="G271" s="115"/>
      <c r="H271" s="11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114"/>
      <c r="C272" s="5"/>
      <c r="D272" s="5"/>
      <c r="E272" s="5"/>
      <c r="F272" s="5"/>
      <c r="G272" s="115"/>
      <c r="H272" s="11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114"/>
      <c r="C273" s="5"/>
      <c r="D273" s="5"/>
      <c r="E273" s="5"/>
      <c r="F273" s="5"/>
      <c r="G273" s="115"/>
      <c r="H273" s="11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114"/>
      <c r="C274" s="5"/>
      <c r="D274" s="5"/>
      <c r="E274" s="5"/>
      <c r="F274" s="5"/>
      <c r="G274" s="115"/>
      <c r="H274" s="11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114"/>
      <c r="C275" s="5"/>
      <c r="D275" s="5"/>
      <c r="E275" s="5"/>
      <c r="F275" s="5"/>
      <c r="G275" s="115"/>
      <c r="H275" s="11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114"/>
      <c r="C276" s="5"/>
      <c r="D276" s="5"/>
      <c r="E276" s="5"/>
      <c r="F276" s="5"/>
      <c r="G276" s="115"/>
      <c r="H276" s="11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114"/>
      <c r="C277" s="5"/>
      <c r="D277" s="5"/>
      <c r="E277" s="5"/>
      <c r="F277" s="5"/>
      <c r="G277" s="115"/>
      <c r="H277" s="11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114"/>
      <c r="C278" s="5"/>
      <c r="D278" s="5"/>
      <c r="E278" s="5"/>
      <c r="F278" s="5"/>
      <c r="G278" s="115"/>
      <c r="H278" s="11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114"/>
      <c r="C279" s="5"/>
      <c r="D279" s="5"/>
      <c r="E279" s="5"/>
      <c r="F279" s="5"/>
      <c r="G279" s="115"/>
      <c r="H279" s="11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114"/>
      <c r="C280" s="5"/>
      <c r="D280" s="5"/>
      <c r="E280" s="5"/>
      <c r="F280" s="5"/>
      <c r="G280" s="115"/>
      <c r="H280" s="11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114"/>
      <c r="C281" s="5"/>
      <c r="D281" s="5"/>
      <c r="E281" s="5"/>
      <c r="F281" s="5"/>
      <c r="G281" s="115"/>
      <c r="H281" s="11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114"/>
      <c r="C282" s="5"/>
      <c r="D282" s="5"/>
      <c r="E282" s="5"/>
      <c r="F282" s="5"/>
      <c r="G282" s="115"/>
      <c r="H282" s="11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114"/>
      <c r="C283" s="5"/>
      <c r="D283" s="5"/>
      <c r="E283" s="5"/>
      <c r="F283" s="5"/>
      <c r="G283" s="115"/>
      <c r="H283" s="11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114"/>
      <c r="C284" s="5"/>
      <c r="D284" s="5"/>
      <c r="E284" s="5"/>
      <c r="F284" s="5"/>
      <c r="G284" s="115"/>
      <c r="H284" s="11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114"/>
      <c r="C285" s="5"/>
      <c r="D285" s="5"/>
      <c r="E285" s="5"/>
      <c r="F285" s="5"/>
      <c r="G285" s="115"/>
      <c r="H285" s="11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114"/>
      <c r="C286" s="5"/>
      <c r="D286" s="5"/>
      <c r="E286" s="5"/>
      <c r="F286" s="5"/>
      <c r="G286" s="115"/>
      <c r="H286" s="11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114"/>
      <c r="C287" s="5"/>
      <c r="D287" s="5"/>
      <c r="E287" s="5"/>
      <c r="F287" s="5"/>
      <c r="G287" s="115"/>
      <c r="H287" s="11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114"/>
      <c r="C288" s="5"/>
      <c r="D288" s="5"/>
      <c r="E288" s="5"/>
      <c r="F288" s="5"/>
      <c r="G288" s="115"/>
      <c r="H288" s="11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114"/>
      <c r="C289" s="5"/>
      <c r="D289" s="5"/>
      <c r="E289" s="5"/>
      <c r="F289" s="5"/>
      <c r="G289" s="115"/>
      <c r="H289" s="11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114"/>
      <c r="C290" s="5"/>
      <c r="D290" s="5"/>
      <c r="E290" s="5"/>
      <c r="F290" s="5"/>
      <c r="G290" s="115"/>
      <c r="H290" s="11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114"/>
      <c r="C291" s="5"/>
      <c r="D291" s="5"/>
      <c r="E291" s="5"/>
      <c r="F291" s="5"/>
      <c r="G291" s="115"/>
      <c r="H291" s="11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114"/>
      <c r="C292" s="5"/>
      <c r="D292" s="5"/>
      <c r="E292" s="5"/>
      <c r="F292" s="5"/>
      <c r="G292" s="115"/>
      <c r="H292" s="11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114"/>
      <c r="C293" s="5"/>
      <c r="D293" s="5"/>
      <c r="E293" s="5"/>
      <c r="F293" s="5"/>
      <c r="G293" s="115"/>
      <c r="H293" s="11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114"/>
      <c r="C294" s="5"/>
      <c r="D294" s="5"/>
      <c r="E294" s="5"/>
      <c r="F294" s="5"/>
      <c r="G294" s="115"/>
      <c r="H294" s="11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114"/>
      <c r="C295" s="5"/>
      <c r="D295" s="5"/>
      <c r="E295" s="5"/>
      <c r="F295" s="5"/>
      <c r="G295" s="115"/>
      <c r="H295" s="11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114"/>
      <c r="C296" s="5"/>
      <c r="D296" s="5"/>
      <c r="E296" s="5"/>
      <c r="F296" s="5"/>
      <c r="G296" s="115"/>
      <c r="H296" s="11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114"/>
      <c r="C297" s="5"/>
      <c r="D297" s="5"/>
      <c r="E297" s="5"/>
      <c r="F297" s="5"/>
      <c r="G297" s="115"/>
      <c r="H297" s="11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114"/>
      <c r="C298" s="5"/>
      <c r="D298" s="5"/>
      <c r="E298" s="5"/>
      <c r="F298" s="5"/>
      <c r="G298" s="115"/>
      <c r="H298" s="11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114"/>
      <c r="C299" s="5"/>
      <c r="D299" s="5"/>
      <c r="E299" s="5"/>
      <c r="F299" s="5"/>
      <c r="G299" s="115"/>
      <c r="H299" s="11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114"/>
      <c r="C300" s="5"/>
      <c r="D300" s="5"/>
      <c r="E300" s="5"/>
      <c r="F300" s="5"/>
      <c r="G300" s="115"/>
      <c r="H300" s="11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114"/>
      <c r="C301" s="5"/>
      <c r="D301" s="5"/>
      <c r="E301" s="5"/>
      <c r="F301" s="5"/>
      <c r="G301" s="115"/>
      <c r="H301" s="11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114"/>
      <c r="C302" s="5"/>
      <c r="D302" s="5"/>
      <c r="E302" s="5"/>
      <c r="F302" s="5"/>
      <c r="G302" s="115"/>
      <c r="H302" s="11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114"/>
      <c r="C303" s="5"/>
      <c r="D303" s="5"/>
      <c r="E303" s="5"/>
      <c r="F303" s="5"/>
      <c r="G303" s="115"/>
      <c r="H303" s="11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114"/>
      <c r="C304" s="5"/>
      <c r="D304" s="5"/>
      <c r="E304" s="5"/>
      <c r="F304" s="5"/>
      <c r="G304" s="115"/>
      <c r="H304" s="11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114"/>
      <c r="C305" s="5"/>
      <c r="D305" s="5"/>
      <c r="E305" s="5"/>
      <c r="F305" s="5"/>
      <c r="G305" s="115"/>
      <c r="H305" s="11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114"/>
      <c r="C306" s="5"/>
      <c r="D306" s="5"/>
      <c r="E306" s="5"/>
      <c r="F306" s="5"/>
      <c r="G306" s="115"/>
      <c r="H306" s="11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114"/>
      <c r="C307" s="5"/>
      <c r="D307" s="5"/>
      <c r="E307" s="5"/>
      <c r="F307" s="5"/>
      <c r="G307" s="115"/>
      <c r="H307" s="11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114"/>
      <c r="C308" s="5"/>
      <c r="D308" s="5"/>
      <c r="E308" s="5"/>
      <c r="F308" s="5"/>
      <c r="G308" s="115"/>
      <c r="H308" s="11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114"/>
      <c r="C309" s="5"/>
      <c r="D309" s="5"/>
      <c r="E309" s="5"/>
      <c r="F309" s="5"/>
      <c r="G309" s="115"/>
      <c r="H309" s="11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114"/>
      <c r="C310" s="5"/>
      <c r="D310" s="5"/>
      <c r="E310" s="5"/>
      <c r="F310" s="5"/>
      <c r="G310" s="115"/>
      <c r="H310" s="11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114"/>
      <c r="C311" s="5"/>
      <c r="D311" s="5"/>
      <c r="E311" s="5"/>
      <c r="F311" s="5"/>
      <c r="G311" s="115"/>
      <c r="H311" s="11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114"/>
      <c r="C312" s="5"/>
      <c r="D312" s="5"/>
      <c r="E312" s="5"/>
      <c r="F312" s="5"/>
      <c r="G312" s="115"/>
      <c r="H312" s="11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114"/>
      <c r="C313" s="5"/>
      <c r="D313" s="5"/>
      <c r="E313" s="5"/>
      <c r="F313" s="5"/>
      <c r="G313" s="115"/>
      <c r="H313" s="11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114"/>
      <c r="C314" s="5"/>
      <c r="D314" s="5"/>
      <c r="E314" s="5"/>
      <c r="F314" s="5"/>
      <c r="G314" s="115"/>
      <c r="H314" s="11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114"/>
      <c r="C315" s="5"/>
      <c r="D315" s="5"/>
      <c r="E315" s="5"/>
      <c r="F315" s="5"/>
      <c r="G315" s="115"/>
      <c r="H315" s="11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114"/>
      <c r="C316" s="5"/>
      <c r="D316" s="5"/>
      <c r="E316" s="5"/>
      <c r="F316" s="5"/>
      <c r="G316" s="115"/>
      <c r="H316" s="11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114"/>
      <c r="C317" s="5"/>
      <c r="D317" s="5"/>
      <c r="E317" s="5"/>
      <c r="F317" s="5"/>
      <c r="G317" s="115"/>
      <c r="H317" s="11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114"/>
      <c r="C318" s="5"/>
      <c r="D318" s="5"/>
      <c r="E318" s="5"/>
      <c r="F318" s="5"/>
      <c r="G318" s="115"/>
      <c r="H318" s="11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114"/>
      <c r="C319" s="5"/>
      <c r="D319" s="5"/>
      <c r="E319" s="5"/>
      <c r="F319" s="5"/>
      <c r="G319" s="115"/>
      <c r="H319" s="11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114"/>
      <c r="C320" s="5"/>
      <c r="D320" s="5"/>
      <c r="E320" s="5"/>
      <c r="F320" s="5"/>
      <c r="G320" s="115"/>
      <c r="H320" s="11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114"/>
      <c r="C321" s="5"/>
      <c r="D321" s="5"/>
      <c r="E321" s="5"/>
      <c r="F321" s="5"/>
      <c r="G321" s="115"/>
      <c r="H321" s="11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114"/>
      <c r="C322" s="5"/>
      <c r="D322" s="5"/>
      <c r="E322" s="5"/>
      <c r="F322" s="5"/>
      <c r="G322" s="115"/>
      <c r="H322" s="11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114"/>
      <c r="C323" s="5"/>
      <c r="D323" s="5"/>
      <c r="E323" s="5"/>
      <c r="F323" s="5"/>
      <c r="G323" s="115"/>
      <c r="H323" s="11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114"/>
      <c r="C324" s="5"/>
      <c r="D324" s="5"/>
      <c r="E324" s="5"/>
      <c r="F324" s="5"/>
      <c r="G324" s="115"/>
      <c r="H324" s="11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114"/>
      <c r="C325" s="5"/>
      <c r="D325" s="5"/>
      <c r="E325" s="5"/>
      <c r="F325" s="5"/>
      <c r="G325" s="115"/>
      <c r="H325" s="11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114"/>
      <c r="C326" s="5"/>
      <c r="D326" s="5"/>
      <c r="E326" s="5"/>
      <c r="F326" s="5"/>
      <c r="G326" s="115"/>
      <c r="H326" s="11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114"/>
      <c r="C327" s="5"/>
      <c r="D327" s="5"/>
      <c r="E327" s="5"/>
      <c r="F327" s="5"/>
      <c r="G327" s="115"/>
      <c r="H327" s="11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114"/>
      <c r="C328" s="5"/>
      <c r="D328" s="5"/>
      <c r="E328" s="5"/>
      <c r="F328" s="5"/>
      <c r="G328" s="115"/>
      <c r="H328" s="11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114"/>
      <c r="C329" s="5"/>
      <c r="D329" s="5"/>
      <c r="E329" s="5"/>
      <c r="F329" s="5"/>
      <c r="G329" s="115"/>
      <c r="H329" s="11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114"/>
      <c r="C330" s="5"/>
      <c r="D330" s="5"/>
      <c r="E330" s="5"/>
      <c r="F330" s="5"/>
      <c r="G330" s="115"/>
      <c r="H330" s="11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114"/>
      <c r="C331" s="5"/>
      <c r="D331" s="5"/>
      <c r="E331" s="5"/>
      <c r="F331" s="5"/>
      <c r="G331" s="115"/>
      <c r="H331" s="11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114"/>
      <c r="C332" s="5"/>
      <c r="D332" s="5"/>
      <c r="E332" s="5"/>
      <c r="F332" s="5"/>
      <c r="G332" s="115"/>
      <c r="H332" s="11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114"/>
      <c r="C333" s="5"/>
      <c r="D333" s="5"/>
      <c r="E333" s="5"/>
      <c r="F333" s="5"/>
      <c r="G333" s="115"/>
      <c r="H333" s="11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114"/>
      <c r="C334" s="5"/>
      <c r="D334" s="5"/>
      <c r="E334" s="5"/>
      <c r="F334" s="5"/>
      <c r="G334" s="115"/>
      <c r="H334" s="11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114"/>
      <c r="C335" s="5"/>
      <c r="D335" s="5"/>
      <c r="E335" s="5"/>
      <c r="F335" s="5"/>
      <c r="G335" s="115"/>
      <c r="H335" s="11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114"/>
      <c r="C336" s="5"/>
      <c r="D336" s="5"/>
      <c r="E336" s="5"/>
      <c r="F336" s="5"/>
      <c r="G336" s="115"/>
      <c r="H336" s="11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114"/>
      <c r="C337" s="5"/>
      <c r="D337" s="5"/>
      <c r="E337" s="5"/>
      <c r="F337" s="5"/>
      <c r="G337" s="115"/>
      <c r="H337" s="11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114"/>
      <c r="C338" s="5"/>
      <c r="D338" s="5"/>
      <c r="E338" s="5"/>
      <c r="F338" s="5"/>
      <c r="G338" s="115"/>
      <c r="H338" s="11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114"/>
      <c r="C339" s="5"/>
      <c r="D339" s="5"/>
      <c r="E339" s="5"/>
      <c r="F339" s="5"/>
      <c r="G339" s="115"/>
      <c r="H339" s="11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114"/>
      <c r="C340" s="5"/>
      <c r="D340" s="5"/>
      <c r="E340" s="5"/>
      <c r="F340" s="5"/>
      <c r="G340" s="115"/>
      <c r="H340" s="11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114"/>
      <c r="C341" s="5"/>
      <c r="D341" s="5"/>
      <c r="E341" s="5"/>
      <c r="F341" s="5"/>
      <c r="G341" s="115"/>
      <c r="H341" s="11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114"/>
      <c r="C342" s="5"/>
      <c r="D342" s="5"/>
      <c r="E342" s="5"/>
      <c r="F342" s="5"/>
      <c r="G342" s="115"/>
      <c r="H342" s="11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114"/>
      <c r="C343" s="5"/>
      <c r="D343" s="5"/>
      <c r="E343" s="5"/>
      <c r="F343" s="5"/>
      <c r="G343" s="115"/>
      <c r="H343" s="11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114"/>
      <c r="C344" s="5"/>
      <c r="D344" s="5"/>
      <c r="E344" s="5"/>
      <c r="F344" s="5"/>
      <c r="G344" s="115"/>
      <c r="H344" s="11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114"/>
      <c r="C345" s="5"/>
      <c r="D345" s="5"/>
      <c r="E345" s="5"/>
      <c r="F345" s="5"/>
      <c r="G345" s="115"/>
      <c r="H345" s="11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114"/>
      <c r="C346" s="5"/>
      <c r="D346" s="5"/>
      <c r="E346" s="5"/>
      <c r="F346" s="5"/>
      <c r="G346" s="115"/>
      <c r="H346" s="11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114"/>
      <c r="C347" s="5"/>
      <c r="D347" s="5"/>
      <c r="E347" s="5"/>
      <c r="F347" s="5"/>
      <c r="G347" s="115"/>
      <c r="H347" s="11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114"/>
      <c r="C348" s="5"/>
      <c r="D348" s="5"/>
      <c r="E348" s="5"/>
      <c r="F348" s="5"/>
      <c r="G348" s="115"/>
      <c r="H348" s="11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114"/>
      <c r="C349" s="5"/>
      <c r="D349" s="5"/>
      <c r="E349" s="5"/>
      <c r="F349" s="5"/>
      <c r="G349" s="115"/>
      <c r="H349" s="11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114"/>
      <c r="C350" s="5"/>
      <c r="D350" s="5"/>
      <c r="E350" s="5"/>
      <c r="F350" s="5"/>
      <c r="G350" s="115"/>
      <c r="H350" s="11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114"/>
      <c r="C351" s="5"/>
      <c r="D351" s="5"/>
      <c r="E351" s="5"/>
      <c r="F351" s="5"/>
      <c r="G351" s="115"/>
      <c r="H351" s="11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114"/>
      <c r="C352" s="5"/>
      <c r="D352" s="5"/>
      <c r="E352" s="5"/>
      <c r="F352" s="5"/>
      <c r="G352" s="115"/>
      <c r="H352" s="11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114"/>
      <c r="C353" s="5"/>
      <c r="D353" s="5"/>
      <c r="E353" s="5"/>
      <c r="F353" s="5"/>
      <c r="G353" s="115"/>
      <c r="H353" s="11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114"/>
      <c r="C354" s="5"/>
      <c r="D354" s="5"/>
      <c r="E354" s="5"/>
      <c r="F354" s="5"/>
      <c r="G354" s="115"/>
      <c r="H354" s="11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114"/>
      <c r="C355" s="5"/>
      <c r="D355" s="5"/>
      <c r="E355" s="5"/>
      <c r="F355" s="5"/>
      <c r="G355" s="115"/>
      <c r="H355" s="11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114"/>
      <c r="C356" s="5"/>
      <c r="D356" s="5"/>
      <c r="E356" s="5"/>
      <c r="F356" s="5"/>
      <c r="G356" s="115"/>
      <c r="H356" s="11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114"/>
      <c r="C357" s="5"/>
      <c r="D357" s="5"/>
      <c r="E357" s="5"/>
      <c r="F357" s="5"/>
      <c r="G357" s="115"/>
      <c r="H357" s="11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114"/>
      <c r="C358" s="5"/>
      <c r="D358" s="5"/>
      <c r="E358" s="5"/>
      <c r="F358" s="5"/>
      <c r="G358" s="115"/>
      <c r="H358" s="11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114"/>
      <c r="C359" s="5"/>
      <c r="D359" s="5"/>
      <c r="E359" s="5"/>
      <c r="F359" s="5"/>
      <c r="G359" s="115"/>
      <c r="H359" s="11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114"/>
      <c r="C360" s="5"/>
      <c r="D360" s="5"/>
      <c r="E360" s="5"/>
      <c r="F360" s="5"/>
      <c r="G360" s="115"/>
      <c r="H360" s="11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114"/>
      <c r="C361" s="5"/>
      <c r="D361" s="5"/>
      <c r="E361" s="5"/>
      <c r="F361" s="5"/>
      <c r="G361" s="115"/>
      <c r="H361" s="11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114"/>
      <c r="C362" s="5"/>
      <c r="D362" s="5"/>
      <c r="E362" s="5"/>
      <c r="F362" s="5"/>
      <c r="G362" s="115"/>
      <c r="H362" s="11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114"/>
      <c r="C363" s="5"/>
      <c r="D363" s="5"/>
      <c r="E363" s="5"/>
      <c r="F363" s="5"/>
      <c r="G363" s="115"/>
      <c r="H363" s="11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114"/>
      <c r="C364" s="5"/>
      <c r="D364" s="5"/>
      <c r="E364" s="5"/>
      <c r="F364" s="5"/>
      <c r="G364" s="115"/>
      <c r="H364" s="11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114"/>
      <c r="C365" s="5"/>
      <c r="D365" s="5"/>
      <c r="E365" s="5"/>
      <c r="F365" s="5"/>
      <c r="G365" s="115"/>
      <c r="H365" s="11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114"/>
      <c r="C366" s="5"/>
      <c r="D366" s="5"/>
      <c r="E366" s="5"/>
      <c r="F366" s="5"/>
      <c r="G366" s="115"/>
      <c r="H366" s="11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114"/>
      <c r="C367" s="5"/>
      <c r="D367" s="5"/>
      <c r="E367" s="5"/>
      <c r="F367" s="5"/>
      <c r="G367" s="115"/>
      <c r="H367" s="11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114"/>
      <c r="C368" s="5"/>
      <c r="D368" s="5"/>
      <c r="E368" s="5"/>
      <c r="F368" s="5"/>
      <c r="G368" s="115"/>
      <c r="H368" s="11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114"/>
      <c r="C369" s="5"/>
      <c r="D369" s="5"/>
      <c r="E369" s="5"/>
      <c r="F369" s="5"/>
      <c r="G369" s="115"/>
      <c r="H369" s="11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114"/>
      <c r="C370" s="5"/>
      <c r="D370" s="5"/>
      <c r="E370" s="5"/>
      <c r="F370" s="5"/>
      <c r="G370" s="115"/>
      <c r="H370" s="11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114"/>
      <c r="C371" s="5"/>
      <c r="D371" s="5"/>
      <c r="E371" s="5"/>
      <c r="F371" s="5"/>
      <c r="G371" s="115"/>
      <c r="H371" s="11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114"/>
      <c r="C372" s="5"/>
      <c r="D372" s="5"/>
      <c r="E372" s="5"/>
      <c r="F372" s="5"/>
      <c r="G372" s="115"/>
      <c r="H372" s="11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114"/>
      <c r="C373" s="5"/>
      <c r="D373" s="5"/>
      <c r="E373" s="5"/>
      <c r="F373" s="5"/>
      <c r="G373" s="115"/>
      <c r="H373" s="11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114"/>
      <c r="C374" s="5"/>
      <c r="D374" s="5"/>
      <c r="E374" s="5"/>
      <c r="F374" s="5"/>
      <c r="G374" s="115"/>
      <c r="H374" s="11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114"/>
      <c r="C375" s="5"/>
      <c r="D375" s="5"/>
      <c r="E375" s="5"/>
      <c r="F375" s="5"/>
      <c r="G375" s="115"/>
      <c r="H375" s="11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114"/>
      <c r="C376" s="5"/>
      <c r="D376" s="5"/>
      <c r="E376" s="5"/>
      <c r="F376" s="5"/>
      <c r="G376" s="115"/>
      <c r="H376" s="11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114"/>
      <c r="C377" s="5"/>
      <c r="D377" s="5"/>
      <c r="E377" s="5"/>
      <c r="F377" s="5"/>
      <c r="G377" s="115"/>
      <c r="H377" s="11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114"/>
      <c r="C378" s="5"/>
      <c r="D378" s="5"/>
      <c r="E378" s="5"/>
      <c r="F378" s="5"/>
      <c r="G378" s="115"/>
      <c r="H378" s="11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114"/>
      <c r="C379" s="5"/>
      <c r="D379" s="5"/>
      <c r="E379" s="5"/>
      <c r="F379" s="5"/>
      <c r="G379" s="115"/>
      <c r="H379" s="11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114"/>
      <c r="C380" s="5"/>
      <c r="D380" s="5"/>
      <c r="E380" s="5"/>
      <c r="F380" s="5"/>
      <c r="G380" s="115"/>
      <c r="H380" s="11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114"/>
      <c r="C381" s="5"/>
      <c r="D381" s="5"/>
      <c r="E381" s="5"/>
      <c r="F381" s="5"/>
      <c r="G381" s="115"/>
      <c r="H381" s="11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114"/>
      <c r="C382" s="5"/>
      <c r="D382" s="5"/>
      <c r="E382" s="5"/>
      <c r="F382" s="5"/>
      <c r="G382" s="115"/>
      <c r="H382" s="11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114"/>
      <c r="C383" s="5"/>
      <c r="D383" s="5"/>
      <c r="E383" s="5"/>
      <c r="F383" s="5"/>
      <c r="G383" s="115"/>
      <c r="H383" s="11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114"/>
      <c r="C384" s="5"/>
      <c r="D384" s="5"/>
      <c r="E384" s="5"/>
      <c r="F384" s="5"/>
      <c r="G384" s="115"/>
      <c r="H384" s="11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114"/>
      <c r="C385" s="5"/>
      <c r="D385" s="5"/>
      <c r="E385" s="5"/>
      <c r="F385" s="5"/>
      <c r="G385" s="115"/>
      <c r="H385" s="11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114"/>
      <c r="C386" s="5"/>
      <c r="D386" s="5"/>
      <c r="E386" s="5"/>
      <c r="F386" s="5"/>
      <c r="G386" s="115"/>
      <c r="H386" s="11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114"/>
      <c r="C387" s="5"/>
      <c r="D387" s="5"/>
      <c r="E387" s="5"/>
      <c r="F387" s="5"/>
      <c r="G387" s="115"/>
      <c r="H387" s="11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114"/>
      <c r="C388" s="5"/>
      <c r="D388" s="5"/>
      <c r="E388" s="5"/>
      <c r="F388" s="5"/>
      <c r="G388" s="115"/>
      <c r="H388" s="11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114"/>
      <c r="C389" s="5"/>
      <c r="D389" s="5"/>
      <c r="E389" s="5"/>
      <c r="F389" s="5"/>
      <c r="G389" s="115"/>
      <c r="H389" s="11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114"/>
      <c r="C390" s="5"/>
      <c r="D390" s="5"/>
      <c r="E390" s="5"/>
      <c r="F390" s="5"/>
      <c r="G390" s="115"/>
      <c r="H390" s="11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114"/>
      <c r="C391" s="5"/>
      <c r="D391" s="5"/>
      <c r="E391" s="5"/>
      <c r="F391" s="5"/>
      <c r="G391" s="115"/>
      <c r="H391" s="11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114"/>
      <c r="C392" s="5"/>
      <c r="D392" s="5"/>
      <c r="E392" s="5"/>
      <c r="F392" s="5"/>
      <c r="G392" s="115"/>
      <c r="H392" s="11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114"/>
      <c r="C393" s="5"/>
      <c r="D393" s="5"/>
      <c r="E393" s="5"/>
      <c r="F393" s="5"/>
      <c r="G393" s="115"/>
      <c r="H393" s="11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114"/>
      <c r="C394" s="5"/>
      <c r="D394" s="5"/>
      <c r="E394" s="5"/>
      <c r="F394" s="5"/>
      <c r="G394" s="115"/>
      <c r="H394" s="11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114"/>
      <c r="C395" s="5"/>
      <c r="D395" s="5"/>
      <c r="E395" s="5"/>
      <c r="F395" s="5"/>
      <c r="G395" s="115"/>
      <c r="H395" s="11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114"/>
      <c r="C396" s="5"/>
      <c r="D396" s="5"/>
      <c r="E396" s="5"/>
      <c r="F396" s="5"/>
      <c r="G396" s="115"/>
      <c r="H396" s="11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114"/>
      <c r="C397" s="5"/>
      <c r="D397" s="5"/>
      <c r="E397" s="5"/>
      <c r="F397" s="5"/>
      <c r="G397" s="115"/>
      <c r="H397" s="11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114"/>
      <c r="C398" s="5"/>
      <c r="D398" s="5"/>
      <c r="E398" s="5"/>
      <c r="F398" s="5"/>
      <c r="G398" s="115"/>
      <c r="H398" s="11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114"/>
      <c r="C399" s="5"/>
      <c r="D399" s="5"/>
      <c r="E399" s="5"/>
      <c r="F399" s="5"/>
      <c r="G399" s="115"/>
      <c r="H399" s="11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114"/>
      <c r="C400" s="5"/>
      <c r="D400" s="5"/>
      <c r="E400" s="5"/>
      <c r="F400" s="5"/>
      <c r="G400" s="115"/>
      <c r="H400" s="11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114"/>
      <c r="C401" s="5"/>
      <c r="D401" s="5"/>
      <c r="E401" s="5"/>
      <c r="F401" s="5"/>
      <c r="G401" s="115"/>
      <c r="H401" s="11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114"/>
      <c r="C402" s="5"/>
      <c r="D402" s="5"/>
      <c r="E402" s="5"/>
      <c r="F402" s="5"/>
      <c r="G402" s="115"/>
      <c r="H402" s="11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114"/>
      <c r="C403" s="5"/>
      <c r="D403" s="5"/>
      <c r="E403" s="5"/>
      <c r="F403" s="5"/>
      <c r="G403" s="115"/>
      <c r="H403" s="11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114"/>
      <c r="C404" s="5"/>
      <c r="D404" s="5"/>
      <c r="E404" s="5"/>
      <c r="F404" s="5"/>
      <c r="G404" s="115"/>
      <c r="H404" s="11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114"/>
      <c r="C405" s="5"/>
      <c r="D405" s="5"/>
      <c r="E405" s="5"/>
      <c r="F405" s="5"/>
      <c r="G405" s="115"/>
      <c r="H405" s="11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114"/>
      <c r="C406" s="5"/>
      <c r="D406" s="5"/>
      <c r="E406" s="5"/>
      <c r="F406" s="5"/>
      <c r="G406" s="115"/>
      <c r="H406" s="11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114"/>
      <c r="C407" s="5"/>
      <c r="D407" s="5"/>
      <c r="E407" s="5"/>
      <c r="F407" s="5"/>
      <c r="G407" s="115"/>
      <c r="H407" s="11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114"/>
      <c r="C408" s="5"/>
      <c r="D408" s="5"/>
      <c r="E408" s="5"/>
      <c r="F408" s="5"/>
      <c r="G408" s="115"/>
      <c r="H408" s="11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114"/>
      <c r="C409" s="5"/>
      <c r="D409" s="5"/>
      <c r="E409" s="5"/>
      <c r="F409" s="5"/>
      <c r="G409" s="115"/>
      <c r="H409" s="11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114"/>
      <c r="C410" s="5"/>
      <c r="D410" s="5"/>
      <c r="E410" s="5"/>
      <c r="F410" s="5"/>
      <c r="G410" s="115"/>
      <c r="H410" s="11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114"/>
      <c r="C411" s="5"/>
      <c r="D411" s="5"/>
      <c r="E411" s="5"/>
      <c r="F411" s="5"/>
      <c r="G411" s="115"/>
      <c r="H411" s="11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114"/>
      <c r="C412" s="5"/>
      <c r="D412" s="5"/>
      <c r="E412" s="5"/>
      <c r="F412" s="5"/>
      <c r="G412" s="115"/>
      <c r="H412" s="11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114"/>
      <c r="C413" s="5"/>
      <c r="D413" s="5"/>
      <c r="E413" s="5"/>
      <c r="F413" s="5"/>
      <c r="G413" s="115"/>
      <c r="H413" s="11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114"/>
      <c r="C414" s="5"/>
      <c r="D414" s="5"/>
      <c r="E414" s="5"/>
      <c r="F414" s="5"/>
      <c r="G414" s="115"/>
      <c r="H414" s="11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114"/>
      <c r="C415" s="5"/>
      <c r="D415" s="5"/>
      <c r="E415" s="5"/>
      <c r="F415" s="5"/>
      <c r="G415" s="115"/>
      <c r="H415" s="11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114"/>
      <c r="C416" s="5"/>
      <c r="D416" s="5"/>
      <c r="E416" s="5"/>
      <c r="F416" s="5"/>
      <c r="G416" s="115"/>
      <c r="H416" s="11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114"/>
      <c r="C417" s="5"/>
      <c r="D417" s="5"/>
      <c r="E417" s="5"/>
      <c r="F417" s="5"/>
      <c r="G417" s="115"/>
      <c r="H417" s="11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114"/>
      <c r="C418" s="5"/>
      <c r="D418" s="5"/>
      <c r="E418" s="5"/>
      <c r="F418" s="5"/>
      <c r="G418" s="115"/>
      <c r="H418" s="11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114"/>
      <c r="C419" s="5"/>
      <c r="D419" s="5"/>
      <c r="E419" s="5"/>
      <c r="F419" s="5"/>
      <c r="G419" s="115"/>
      <c r="H419" s="11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114"/>
      <c r="C420" s="5"/>
      <c r="D420" s="5"/>
      <c r="E420" s="5"/>
      <c r="F420" s="5"/>
      <c r="G420" s="115"/>
      <c r="H420" s="11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114"/>
      <c r="C421" s="5"/>
      <c r="D421" s="5"/>
      <c r="E421" s="5"/>
      <c r="F421" s="5"/>
      <c r="G421" s="115"/>
      <c r="H421" s="11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114"/>
      <c r="C422" s="5"/>
      <c r="D422" s="5"/>
      <c r="E422" s="5"/>
      <c r="F422" s="5"/>
      <c r="G422" s="115"/>
      <c r="H422" s="11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114"/>
      <c r="C423" s="5"/>
      <c r="D423" s="5"/>
      <c r="E423" s="5"/>
      <c r="F423" s="5"/>
      <c r="G423" s="115"/>
      <c r="H423" s="11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114"/>
      <c r="C424" s="5"/>
      <c r="D424" s="5"/>
      <c r="E424" s="5"/>
      <c r="F424" s="5"/>
      <c r="G424" s="115"/>
      <c r="H424" s="11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114"/>
      <c r="C425" s="5"/>
      <c r="D425" s="5"/>
      <c r="E425" s="5"/>
      <c r="F425" s="5"/>
      <c r="G425" s="115"/>
      <c r="H425" s="11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114"/>
      <c r="C426" s="5"/>
      <c r="D426" s="5"/>
      <c r="E426" s="5"/>
      <c r="F426" s="5"/>
      <c r="G426" s="115"/>
      <c r="H426" s="11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114"/>
      <c r="C427" s="5"/>
      <c r="D427" s="5"/>
      <c r="E427" s="5"/>
      <c r="F427" s="5"/>
      <c r="G427" s="115"/>
      <c r="H427" s="11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114"/>
      <c r="C428" s="5"/>
      <c r="D428" s="5"/>
      <c r="E428" s="5"/>
      <c r="F428" s="5"/>
      <c r="G428" s="115"/>
      <c r="H428" s="11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114"/>
      <c r="C429" s="5"/>
      <c r="D429" s="5"/>
      <c r="E429" s="5"/>
      <c r="F429" s="5"/>
      <c r="G429" s="115"/>
      <c r="H429" s="11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114"/>
      <c r="C430" s="5"/>
      <c r="D430" s="5"/>
      <c r="E430" s="5"/>
      <c r="F430" s="5"/>
      <c r="G430" s="115"/>
      <c r="H430" s="11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114"/>
      <c r="C431" s="5"/>
      <c r="D431" s="5"/>
      <c r="E431" s="5"/>
      <c r="F431" s="5"/>
      <c r="G431" s="115"/>
      <c r="H431" s="11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114"/>
      <c r="C432" s="5"/>
      <c r="D432" s="5"/>
      <c r="E432" s="5"/>
      <c r="F432" s="5"/>
      <c r="G432" s="115"/>
      <c r="H432" s="11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114"/>
      <c r="C433" s="5"/>
      <c r="D433" s="5"/>
      <c r="E433" s="5"/>
      <c r="F433" s="5"/>
      <c r="G433" s="115"/>
      <c r="H433" s="11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114"/>
      <c r="C434" s="5"/>
      <c r="D434" s="5"/>
      <c r="E434" s="5"/>
      <c r="F434" s="5"/>
      <c r="G434" s="115"/>
      <c r="H434" s="11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114"/>
      <c r="C435" s="5"/>
      <c r="D435" s="5"/>
      <c r="E435" s="5"/>
      <c r="F435" s="5"/>
      <c r="G435" s="115"/>
      <c r="H435" s="11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114"/>
      <c r="C436" s="5"/>
      <c r="D436" s="5"/>
      <c r="E436" s="5"/>
      <c r="F436" s="5"/>
      <c r="G436" s="115"/>
      <c r="H436" s="11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114"/>
      <c r="C437" s="5"/>
      <c r="D437" s="5"/>
      <c r="E437" s="5"/>
      <c r="F437" s="5"/>
      <c r="G437" s="115"/>
      <c r="H437" s="11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114"/>
      <c r="C438" s="5"/>
      <c r="D438" s="5"/>
      <c r="E438" s="5"/>
      <c r="F438" s="5"/>
      <c r="G438" s="115"/>
      <c r="H438" s="11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114"/>
      <c r="C439" s="5"/>
      <c r="D439" s="5"/>
      <c r="E439" s="5"/>
      <c r="F439" s="5"/>
      <c r="G439" s="115"/>
      <c r="H439" s="11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114"/>
      <c r="C440" s="5"/>
      <c r="D440" s="5"/>
      <c r="E440" s="5"/>
      <c r="F440" s="5"/>
      <c r="G440" s="115"/>
      <c r="H440" s="11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114"/>
      <c r="C441" s="5"/>
      <c r="D441" s="5"/>
      <c r="E441" s="5"/>
      <c r="F441" s="5"/>
      <c r="G441" s="115"/>
      <c r="H441" s="11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114"/>
      <c r="C442" s="5"/>
      <c r="D442" s="5"/>
      <c r="E442" s="5"/>
      <c r="F442" s="5"/>
      <c r="G442" s="115"/>
      <c r="H442" s="11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114"/>
      <c r="C443" s="5"/>
      <c r="D443" s="5"/>
      <c r="E443" s="5"/>
      <c r="F443" s="5"/>
      <c r="G443" s="115"/>
      <c r="H443" s="11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114"/>
      <c r="C444" s="5"/>
      <c r="D444" s="5"/>
      <c r="E444" s="5"/>
      <c r="F444" s="5"/>
      <c r="G444" s="115"/>
      <c r="H444" s="11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114"/>
      <c r="C445" s="5"/>
      <c r="D445" s="5"/>
      <c r="E445" s="5"/>
      <c r="F445" s="5"/>
      <c r="G445" s="115"/>
      <c r="H445" s="11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114"/>
      <c r="C446" s="5"/>
      <c r="D446" s="5"/>
      <c r="E446" s="5"/>
      <c r="F446" s="5"/>
      <c r="G446" s="115"/>
      <c r="H446" s="11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114"/>
      <c r="C447" s="5"/>
      <c r="D447" s="5"/>
      <c r="E447" s="5"/>
      <c r="F447" s="5"/>
      <c r="G447" s="115"/>
      <c r="H447" s="11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114"/>
      <c r="C448" s="5"/>
      <c r="D448" s="5"/>
      <c r="E448" s="5"/>
      <c r="F448" s="5"/>
      <c r="G448" s="115"/>
      <c r="H448" s="11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114"/>
      <c r="C449" s="5"/>
      <c r="D449" s="5"/>
      <c r="E449" s="5"/>
      <c r="F449" s="5"/>
      <c r="G449" s="115"/>
      <c r="H449" s="11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114"/>
      <c r="C450" s="5"/>
      <c r="D450" s="5"/>
      <c r="E450" s="5"/>
      <c r="F450" s="5"/>
      <c r="G450" s="115"/>
      <c r="H450" s="11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114"/>
      <c r="C451" s="5"/>
      <c r="D451" s="5"/>
      <c r="E451" s="5"/>
      <c r="F451" s="5"/>
      <c r="G451" s="115"/>
      <c r="H451" s="11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114"/>
      <c r="C452" s="5"/>
      <c r="D452" s="5"/>
      <c r="E452" s="5"/>
      <c r="F452" s="5"/>
      <c r="G452" s="115"/>
      <c r="H452" s="11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114"/>
      <c r="C453" s="5"/>
      <c r="D453" s="5"/>
      <c r="E453" s="5"/>
      <c r="F453" s="5"/>
      <c r="G453" s="115"/>
      <c r="H453" s="11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114"/>
      <c r="C454" s="5"/>
      <c r="D454" s="5"/>
      <c r="E454" s="5"/>
      <c r="F454" s="5"/>
      <c r="G454" s="115"/>
      <c r="H454" s="11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114"/>
      <c r="C455" s="5"/>
      <c r="D455" s="5"/>
      <c r="E455" s="5"/>
      <c r="F455" s="5"/>
      <c r="G455" s="115"/>
      <c r="H455" s="11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114"/>
      <c r="C456" s="5"/>
      <c r="D456" s="5"/>
      <c r="E456" s="5"/>
      <c r="F456" s="5"/>
      <c r="G456" s="115"/>
      <c r="H456" s="11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114"/>
      <c r="C457" s="5"/>
      <c r="D457" s="5"/>
      <c r="E457" s="5"/>
      <c r="F457" s="5"/>
      <c r="G457" s="115"/>
      <c r="H457" s="11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114"/>
      <c r="C458" s="5"/>
      <c r="D458" s="5"/>
      <c r="E458" s="5"/>
      <c r="F458" s="5"/>
      <c r="G458" s="115"/>
      <c r="H458" s="11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114"/>
      <c r="C459" s="5"/>
      <c r="D459" s="5"/>
      <c r="E459" s="5"/>
      <c r="F459" s="5"/>
      <c r="G459" s="115"/>
      <c r="H459" s="11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114"/>
      <c r="C460" s="5"/>
      <c r="D460" s="5"/>
      <c r="E460" s="5"/>
      <c r="F460" s="5"/>
      <c r="G460" s="115"/>
      <c r="H460" s="11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114"/>
      <c r="C461" s="5"/>
      <c r="D461" s="5"/>
      <c r="E461" s="5"/>
      <c r="F461" s="5"/>
      <c r="G461" s="115"/>
      <c r="H461" s="11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114"/>
      <c r="C462" s="5"/>
      <c r="D462" s="5"/>
      <c r="E462" s="5"/>
      <c r="F462" s="5"/>
      <c r="G462" s="115"/>
      <c r="H462" s="11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114"/>
      <c r="C463" s="5"/>
      <c r="D463" s="5"/>
      <c r="E463" s="5"/>
      <c r="F463" s="5"/>
      <c r="G463" s="115"/>
      <c r="H463" s="11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114"/>
      <c r="C464" s="5"/>
      <c r="D464" s="5"/>
      <c r="E464" s="5"/>
      <c r="F464" s="5"/>
      <c r="G464" s="115"/>
      <c r="H464" s="11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114"/>
      <c r="C465" s="5"/>
      <c r="D465" s="5"/>
      <c r="E465" s="5"/>
      <c r="F465" s="5"/>
      <c r="G465" s="115"/>
      <c r="H465" s="11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114"/>
      <c r="C466" s="5"/>
      <c r="D466" s="5"/>
      <c r="E466" s="5"/>
      <c r="F466" s="5"/>
      <c r="G466" s="115"/>
      <c r="H466" s="11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114"/>
      <c r="C467" s="5"/>
      <c r="D467" s="5"/>
      <c r="E467" s="5"/>
      <c r="F467" s="5"/>
      <c r="G467" s="115"/>
      <c r="H467" s="11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114"/>
      <c r="C468" s="5"/>
      <c r="D468" s="5"/>
      <c r="E468" s="5"/>
      <c r="F468" s="5"/>
      <c r="G468" s="115"/>
      <c r="H468" s="11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114"/>
      <c r="C469" s="5"/>
      <c r="D469" s="5"/>
      <c r="E469" s="5"/>
      <c r="F469" s="5"/>
      <c r="G469" s="115"/>
      <c r="H469" s="11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114"/>
      <c r="C470" s="5"/>
      <c r="D470" s="5"/>
      <c r="E470" s="5"/>
      <c r="F470" s="5"/>
      <c r="G470" s="115"/>
      <c r="H470" s="11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114"/>
      <c r="C471" s="5"/>
      <c r="D471" s="5"/>
      <c r="E471" s="5"/>
      <c r="F471" s="5"/>
      <c r="G471" s="115"/>
      <c r="H471" s="11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114"/>
      <c r="C472" s="5"/>
      <c r="D472" s="5"/>
      <c r="E472" s="5"/>
      <c r="F472" s="5"/>
      <c r="G472" s="115"/>
      <c r="H472" s="11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114"/>
      <c r="C473" s="5"/>
      <c r="D473" s="5"/>
      <c r="E473" s="5"/>
      <c r="F473" s="5"/>
      <c r="G473" s="115"/>
      <c r="H473" s="11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114"/>
      <c r="C474" s="5"/>
      <c r="D474" s="5"/>
      <c r="E474" s="5"/>
      <c r="F474" s="5"/>
      <c r="G474" s="115"/>
      <c r="H474" s="11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114"/>
      <c r="C475" s="5"/>
      <c r="D475" s="5"/>
      <c r="E475" s="5"/>
      <c r="F475" s="5"/>
      <c r="G475" s="115"/>
      <c r="H475" s="11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114"/>
      <c r="C476" s="5"/>
      <c r="D476" s="5"/>
      <c r="E476" s="5"/>
      <c r="F476" s="5"/>
      <c r="G476" s="115"/>
      <c r="H476" s="11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114"/>
      <c r="C477" s="5"/>
      <c r="D477" s="5"/>
      <c r="E477" s="5"/>
      <c r="F477" s="5"/>
      <c r="G477" s="115"/>
      <c r="H477" s="11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114"/>
      <c r="C478" s="5"/>
      <c r="D478" s="5"/>
      <c r="E478" s="5"/>
      <c r="F478" s="5"/>
      <c r="G478" s="115"/>
      <c r="H478" s="11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114"/>
      <c r="C479" s="5"/>
      <c r="D479" s="5"/>
      <c r="E479" s="5"/>
      <c r="F479" s="5"/>
      <c r="G479" s="115"/>
      <c r="H479" s="11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114"/>
      <c r="C480" s="5"/>
      <c r="D480" s="5"/>
      <c r="E480" s="5"/>
      <c r="F480" s="5"/>
      <c r="G480" s="115"/>
      <c r="H480" s="11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114"/>
      <c r="C481" s="5"/>
      <c r="D481" s="5"/>
      <c r="E481" s="5"/>
      <c r="F481" s="5"/>
      <c r="G481" s="115"/>
      <c r="H481" s="11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114"/>
      <c r="C482" s="5"/>
      <c r="D482" s="5"/>
      <c r="E482" s="5"/>
      <c r="F482" s="5"/>
      <c r="G482" s="115"/>
      <c r="H482" s="11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114"/>
      <c r="C483" s="5"/>
      <c r="D483" s="5"/>
      <c r="E483" s="5"/>
      <c r="F483" s="5"/>
      <c r="G483" s="115"/>
      <c r="H483" s="11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114"/>
      <c r="C484" s="5"/>
      <c r="D484" s="5"/>
      <c r="E484" s="5"/>
      <c r="F484" s="5"/>
      <c r="G484" s="115"/>
      <c r="H484" s="11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114"/>
      <c r="C485" s="5"/>
      <c r="D485" s="5"/>
      <c r="E485" s="5"/>
      <c r="F485" s="5"/>
      <c r="G485" s="115"/>
      <c r="H485" s="11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114"/>
      <c r="C486" s="5"/>
      <c r="D486" s="5"/>
      <c r="E486" s="5"/>
      <c r="F486" s="5"/>
      <c r="G486" s="115"/>
      <c r="H486" s="11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114"/>
      <c r="C487" s="5"/>
      <c r="D487" s="5"/>
      <c r="E487" s="5"/>
      <c r="F487" s="5"/>
      <c r="G487" s="115"/>
      <c r="H487" s="11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114"/>
      <c r="C488" s="5"/>
      <c r="D488" s="5"/>
      <c r="E488" s="5"/>
      <c r="F488" s="5"/>
      <c r="G488" s="115"/>
      <c r="H488" s="11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114"/>
      <c r="C489" s="5"/>
      <c r="D489" s="5"/>
      <c r="E489" s="5"/>
      <c r="F489" s="5"/>
      <c r="G489" s="115"/>
      <c r="H489" s="11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114"/>
      <c r="C490" s="5"/>
      <c r="D490" s="5"/>
      <c r="E490" s="5"/>
      <c r="F490" s="5"/>
      <c r="G490" s="115"/>
      <c r="H490" s="11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114"/>
      <c r="C491" s="5"/>
      <c r="D491" s="5"/>
      <c r="E491" s="5"/>
      <c r="F491" s="5"/>
      <c r="G491" s="115"/>
      <c r="H491" s="11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114"/>
      <c r="C492" s="5"/>
      <c r="D492" s="5"/>
      <c r="E492" s="5"/>
      <c r="F492" s="5"/>
      <c r="G492" s="115"/>
      <c r="H492" s="11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114"/>
      <c r="C493" s="5"/>
      <c r="D493" s="5"/>
      <c r="E493" s="5"/>
      <c r="F493" s="5"/>
      <c r="G493" s="115"/>
      <c r="H493" s="11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114"/>
      <c r="C494" s="5"/>
      <c r="D494" s="5"/>
      <c r="E494" s="5"/>
      <c r="F494" s="5"/>
      <c r="G494" s="115"/>
      <c r="H494" s="11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114"/>
      <c r="C495" s="5"/>
      <c r="D495" s="5"/>
      <c r="E495" s="5"/>
      <c r="F495" s="5"/>
      <c r="G495" s="115"/>
      <c r="H495" s="11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114"/>
      <c r="C496" s="5"/>
      <c r="D496" s="5"/>
      <c r="E496" s="5"/>
      <c r="F496" s="5"/>
      <c r="G496" s="115"/>
      <c r="H496" s="11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114"/>
      <c r="C497" s="5"/>
      <c r="D497" s="5"/>
      <c r="E497" s="5"/>
      <c r="F497" s="5"/>
      <c r="G497" s="115"/>
      <c r="H497" s="11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114"/>
      <c r="C498" s="5"/>
      <c r="D498" s="5"/>
      <c r="E498" s="5"/>
      <c r="F498" s="5"/>
      <c r="G498" s="115"/>
      <c r="H498" s="11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114"/>
      <c r="C499" s="5"/>
      <c r="D499" s="5"/>
      <c r="E499" s="5"/>
      <c r="F499" s="5"/>
      <c r="G499" s="115"/>
      <c r="H499" s="11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114"/>
      <c r="C500" s="5"/>
      <c r="D500" s="5"/>
      <c r="E500" s="5"/>
      <c r="F500" s="5"/>
      <c r="G500" s="115"/>
      <c r="H500" s="11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114"/>
      <c r="C501" s="5"/>
      <c r="D501" s="5"/>
      <c r="E501" s="5"/>
      <c r="F501" s="5"/>
      <c r="G501" s="115"/>
      <c r="H501" s="11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114"/>
      <c r="C502" s="5"/>
      <c r="D502" s="5"/>
      <c r="E502" s="5"/>
      <c r="F502" s="5"/>
      <c r="G502" s="115"/>
      <c r="H502" s="11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114"/>
      <c r="C503" s="5"/>
      <c r="D503" s="5"/>
      <c r="E503" s="5"/>
      <c r="F503" s="5"/>
      <c r="G503" s="115"/>
      <c r="H503" s="11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114"/>
      <c r="C504" s="5"/>
      <c r="D504" s="5"/>
      <c r="E504" s="5"/>
      <c r="F504" s="5"/>
      <c r="G504" s="115"/>
      <c r="H504" s="11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114"/>
      <c r="C505" s="5"/>
      <c r="D505" s="5"/>
      <c r="E505" s="5"/>
      <c r="F505" s="5"/>
      <c r="G505" s="115"/>
      <c r="H505" s="11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114"/>
      <c r="C506" s="5"/>
      <c r="D506" s="5"/>
      <c r="E506" s="5"/>
      <c r="F506" s="5"/>
      <c r="G506" s="115"/>
      <c r="H506" s="11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114"/>
      <c r="C507" s="5"/>
      <c r="D507" s="5"/>
      <c r="E507" s="5"/>
      <c r="F507" s="5"/>
      <c r="G507" s="115"/>
      <c r="H507" s="11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114"/>
      <c r="C508" s="5"/>
      <c r="D508" s="5"/>
      <c r="E508" s="5"/>
      <c r="F508" s="5"/>
      <c r="G508" s="115"/>
      <c r="H508" s="11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114"/>
      <c r="C509" s="5"/>
      <c r="D509" s="5"/>
      <c r="E509" s="5"/>
      <c r="F509" s="5"/>
      <c r="G509" s="115"/>
      <c r="H509" s="11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114"/>
      <c r="C510" s="5"/>
      <c r="D510" s="5"/>
      <c r="E510" s="5"/>
      <c r="F510" s="5"/>
      <c r="G510" s="115"/>
      <c r="H510" s="11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114"/>
      <c r="C511" s="5"/>
      <c r="D511" s="5"/>
      <c r="E511" s="5"/>
      <c r="F511" s="5"/>
      <c r="G511" s="115"/>
      <c r="H511" s="11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114"/>
      <c r="C512" s="5"/>
      <c r="D512" s="5"/>
      <c r="E512" s="5"/>
      <c r="F512" s="5"/>
      <c r="G512" s="115"/>
      <c r="H512" s="11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114"/>
      <c r="C513" s="5"/>
      <c r="D513" s="5"/>
      <c r="E513" s="5"/>
      <c r="F513" s="5"/>
      <c r="G513" s="115"/>
      <c r="H513" s="11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114"/>
      <c r="C514" s="5"/>
      <c r="D514" s="5"/>
      <c r="E514" s="5"/>
      <c r="F514" s="5"/>
      <c r="G514" s="115"/>
      <c r="H514" s="11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114"/>
      <c r="C515" s="5"/>
      <c r="D515" s="5"/>
      <c r="E515" s="5"/>
      <c r="F515" s="5"/>
      <c r="G515" s="115"/>
      <c r="H515" s="11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114"/>
      <c r="C516" s="5"/>
      <c r="D516" s="5"/>
      <c r="E516" s="5"/>
      <c r="F516" s="5"/>
      <c r="G516" s="115"/>
      <c r="H516" s="11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114"/>
      <c r="C517" s="5"/>
      <c r="D517" s="5"/>
      <c r="E517" s="5"/>
      <c r="F517" s="5"/>
      <c r="G517" s="115"/>
      <c r="H517" s="11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114"/>
      <c r="C518" s="5"/>
      <c r="D518" s="5"/>
      <c r="E518" s="5"/>
      <c r="F518" s="5"/>
      <c r="G518" s="115"/>
      <c r="H518" s="11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114"/>
      <c r="C519" s="5"/>
      <c r="D519" s="5"/>
      <c r="E519" s="5"/>
      <c r="F519" s="5"/>
      <c r="G519" s="115"/>
      <c r="H519" s="11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114"/>
      <c r="C520" s="5"/>
      <c r="D520" s="5"/>
      <c r="E520" s="5"/>
      <c r="F520" s="5"/>
      <c r="G520" s="115"/>
      <c r="H520" s="11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114"/>
      <c r="C521" s="5"/>
      <c r="D521" s="5"/>
      <c r="E521" s="5"/>
      <c r="F521" s="5"/>
      <c r="G521" s="115"/>
      <c r="H521" s="11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114"/>
      <c r="C522" s="5"/>
      <c r="D522" s="5"/>
      <c r="E522" s="5"/>
      <c r="F522" s="5"/>
      <c r="G522" s="115"/>
      <c r="H522" s="11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114"/>
      <c r="C523" s="5"/>
      <c r="D523" s="5"/>
      <c r="E523" s="5"/>
      <c r="F523" s="5"/>
      <c r="G523" s="115"/>
      <c r="H523" s="11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114"/>
      <c r="C524" s="5"/>
      <c r="D524" s="5"/>
      <c r="E524" s="5"/>
      <c r="F524" s="5"/>
      <c r="G524" s="115"/>
      <c r="H524" s="11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114"/>
      <c r="C525" s="5"/>
      <c r="D525" s="5"/>
      <c r="E525" s="5"/>
      <c r="F525" s="5"/>
      <c r="G525" s="115"/>
      <c r="H525" s="11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114"/>
      <c r="C526" s="5"/>
      <c r="D526" s="5"/>
      <c r="E526" s="5"/>
      <c r="F526" s="5"/>
      <c r="G526" s="115"/>
      <c r="H526" s="11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114"/>
      <c r="C527" s="5"/>
      <c r="D527" s="5"/>
      <c r="E527" s="5"/>
      <c r="F527" s="5"/>
      <c r="G527" s="115"/>
      <c r="H527" s="11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114"/>
      <c r="C528" s="5"/>
      <c r="D528" s="5"/>
      <c r="E528" s="5"/>
      <c r="F528" s="5"/>
      <c r="G528" s="115"/>
      <c r="H528" s="11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114"/>
      <c r="C529" s="5"/>
      <c r="D529" s="5"/>
      <c r="E529" s="5"/>
      <c r="F529" s="5"/>
      <c r="G529" s="115"/>
      <c r="H529" s="11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114"/>
      <c r="C530" s="5"/>
      <c r="D530" s="5"/>
      <c r="E530" s="5"/>
      <c r="F530" s="5"/>
      <c r="G530" s="115"/>
      <c r="H530" s="11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114"/>
      <c r="C531" s="5"/>
      <c r="D531" s="5"/>
      <c r="E531" s="5"/>
      <c r="F531" s="5"/>
      <c r="G531" s="115"/>
      <c r="H531" s="11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114"/>
      <c r="C532" s="5"/>
      <c r="D532" s="5"/>
      <c r="E532" s="5"/>
      <c r="F532" s="5"/>
      <c r="G532" s="115"/>
      <c r="H532" s="11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114"/>
      <c r="C533" s="5"/>
      <c r="D533" s="5"/>
      <c r="E533" s="5"/>
      <c r="F533" s="5"/>
      <c r="G533" s="115"/>
      <c r="H533" s="11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114"/>
      <c r="C534" s="5"/>
      <c r="D534" s="5"/>
      <c r="E534" s="5"/>
      <c r="F534" s="5"/>
      <c r="G534" s="115"/>
      <c r="H534" s="11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114"/>
      <c r="C535" s="5"/>
      <c r="D535" s="5"/>
      <c r="E535" s="5"/>
      <c r="F535" s="5"/>
      <c r="G535" s="115"/>
      <c r="H535" s="11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114"/>
      <c r="C536" s="5"/>
      <c r="D536" s="5"/>
      <c r="E536" s="5"/>
      <c r="F536" s="5"/>
      <c r="G536" s="115"/>
      <c r="H536" s="11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114"/>
      <c r="C537" s="5"/>
      <c r="D537" s="5"/>
      <c r="E537" s="5"/>
      <c r="F537" s="5"/>
      <c r="G537" s="115"/>
      <c r="H537" s="11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114"/>
      <c r="C538" s="5"/>
      <c r="D538" s="5"/>
      <c r="E538" s="5"/>
      <c r="F538" s="5"/>
      <c r="G538" s="115"/>
      <c r="H538" s="11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114"/>
      <c r="C539" s="5"/>
      <c r="D539" s="5"/>
      <c r="E539" s="5"/>
      <c r="F539" s="5"/>
      <c r="G539" s="115"/>
      <c r="H539" s="11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114"/>
      <c r="C540" s="5"/>
      <c r="D540" s="5"/>
      <c r="E540" s="5"/>
      <c r="F540" s="5"/>
      <c r="G540" s="115"/>
      <c r="H540" s="11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114"/>
      <c r="C541" s="5"/>
      <c r="D541" s="5"/>
      <c r="E541" s="5"/>
      <c r="F541" s="5"/>
      <c r="G541" s="115"/>
      <c r="H541" s="11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114"/>
      <c r="C542" s="5"/>
      <c r="D542" s="5"/>
      <c r="E542" s="5"/>
      <c r="F542" s="5"/>
      <c r="G542" s="115"/>
      <c r="H542" s="11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114"/>
      <c r="C543" s="5"/>
      <c r="D543" s="5"/>
      <c r="E543" s="5"/>
      <c r="F543" s="5"/>
      <c r="G543" s="115"/>
      <c r="H543" s="11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114"/>
      <c r="C544" s="5"/>
      <c r="D544" s="5"/>
      <c r="E544" s="5"/>
      <c r="F544" s="5"/>
      <c r="G544" s="115"/>
      <c r="H544" s="11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114"/>
      <c r="C545" s="5"/>
      <c r="D545" s="5"/>
      <c r="E545" s="5"/>
      <c r="F545" s="5"/>
      <c r="G545" s="115"/>
      <c r="H545" s="11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114"/>
      <c r="C546" s="5"/>
      <c r="D546" s="5"/>
      <c r="E546" s="5"/>
      <c r="F546" s="5"/>
      <c r="G546" s="115"/>
      <c r="H546" s="11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114"/>
      <c r="C547" s="5"/>
      <c r="D547" s="5"/>
      <c r="E547" s="5"/>
      <c r="F547" s="5"/>
      <c r="G547" s="115"/>
      <c r="H547" s="11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114"/>
      <c r="C548" s="5"/>
      <c r="D548" s="5"/>
      <c r="E548" s="5"/>
      <c r="F548" s="5"/>
      <c r="G548" s="115"/>
      <c r="H548" s="11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114"/>
      <c r="C549" s="5"/>
      <c r="D549" s="5"/>
      <c r="E549" s="5"/>
      <c r="F549" s="5"/>
      <c r="G549" s="115"/>
      <c r="H549" s="11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114"/>
      <c r="C550" s="5"/>
      <c r="D550" s="5"/>
      <c r="E550" s="5"/>
      <c r="F550" s="5"/>
      <c r="G550" s="115"/>
      <c r="H550" s="11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114"/>
      <c r="C551" s="5"/>
      <c r="D551" s="5"/>
      <c r="E551" s="5"/>
      <c r="F551" s="5"/>
      <c r="G551" s="115"/>
      <c r="H551" s="11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114"/>
      <c r="C552" s="5"/>
      <c r="D552" s="5"/>
      <c r="E552" s="5"/>
      <c r="F552" s="5"/>
      <c r="G552" s="115"/>
      <c r="H552" s="11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114"/>
      <c r="C553" s="5"/>
      <c r="D553" s="5"/>
      <c r="E553" s="5"/>
      <c r="F553" s="5"/>
      <c r="G553" s="115"/>
      <c r="H553" s="11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114"/>
      <c r="C554" s="5"/>
      <c r="D554" s="5"/>
      <c r="E554" s="5"/>
      <c r="F554" s="5"/>
      <c r="G554" s="115"/>
      <c r="H554" s="11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114"/>
      <c r="C555" s="5"/>
      <c r="D555" s="5"/>
      <c r="E555" s="5"/>
      <c r="F555" s="5"/>
      <c r="G555" s="115"/>
      <c r="H555" s="11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114"/>
      <c r="C556" s="5"/>
      <c r="D556" s="5"/>
      <c r="E556" s="5"/>
      <c r="F556" s="5"/>
      <c r="G556" s="115"/>
      <c r="H556" s="11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114"/>
      <c r="C557" s="5"/>
      <c r="D557" s="5"/>
      <c r="E557" s="5"/>
      <c r="F557" s="5"/>
      <c r="G557" s="115"/>
      <c r="H557" s="11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114"/>
      <c r="C558" s="5"/>
      <c r="D558" s="5"/>
      <c r="E558" s="5"/>
      <c r="F558" s="5"/>
      <c r="G558" s="115"/>
      <c r="H558" s="11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114"/>
      <c r="C559" s="5"/>
      <c r="D559" s="5"/>
      <c r="E559" s="5"/>
      <c r="F559" s="5"/>
      <c r="G559" s="115"/>
      <c r="H559" s="11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114"/>
      <c r="C560" s="5"/>
      <c r="D560" s="5"/>
      <c r="E560" s="5"/>
      <c r="F560" s="5"/>
      <c r="G560" s="115"/>
      <c r="H560" s="11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114"/>
      <c r="C561" s="5"/>
      <c r="D561" s="5"/>
      <c r="E561" s="5"/>
      <c r="F561" s="5"/>
      <c r="G561" s="115"/>
      <c r="H561" s="11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114"/>
      <c r="C562" s="5"/>
      <c r="D562" s="5"/>
      <c r="E562" s="5"/>
      <c r="F562" s="5"/>
      <c r="G562" s="115"/>
      <c r="H562" s="11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114"/>
      <c r="C563" s="5"/>
      <c r="D563" s="5"/>
      <c r="E563" s="5"/>
      <c r="F563" s="5"/>
      <c r="G563" s="115"/>
      <c r="H563" s="11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114"/>
      <c r="C564" s="5"/>
      <c r="D564" s="5"/>
      <c r="E564" s="5"/>
      <c r="F564" s="5"/>
      <c r="G564" s="115"/>
      <c r="H564" s="11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114"/>
      <c r="C565" s="5"/>
      <c r="D565" s="5"/>
      <c r="E565" s="5"/>
      <c r="F565" s="5"/>
      <c r="G565" s="115"/>
      <c r="H565" s="11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114"/>
      <c r="C566" s="5"/>
      <c r="D566" s="5"/>
      <c r="E566" s="5"/>
      <c r="F566" s="5"/>
      <c r="G566" s="115"/>
      <c r="H566" s="11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114"/>
      <c r="C567" s="5"/>
      <c r="D567" s="5"/>
      <c r="E567" s="5"/>
      <c r="F567" s="5"/>
      <c r="G567" s="115"/>
      <c r="H567" s="11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114"/>
      <c r="C568" s="5"/>
      <c r="D568" s="5"/>
      <c r="E568" s="5"/>
      <c r="F568" s="5"/>
      <c r="G568" s="115"/>
      <c r="H568" s="11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114"/>
      <c r="C569" s="5"/>
      <c r="D569" s="5"/>
      <c r="E569" s="5"/>
      <c r="F569" s="5"/>
      <c r="G569" s="115"/>
      <c r="H569" s="11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114"/>
      <c r="C570" s="5"/>
      <c r="D570" s="5"/>
      <c r="E570" s="5"/>
      <c r="F570" s="5"/>
      <c r="G570" s="115"/>
      <c r="H570" s="11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114"/>
      <c r="C571" s="5"/>
      <c r="D571" s="5"/>
      <c r="E571" s="5"/>
      <c r="F571" s="5"/>
      <c r="G571" s="115"/>
      <c r="H571" s="11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114"/>
      <c r="C572" s="5"/>
      <c r="D572" s="5"/>
      <c r="E572" s="5"/>
      <c r="F572" s="5"/>
      <c r="G572" s="115"/>
      <c r="H572" s="11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114"/>
      <c r="C573" s="5"/>
      <c r="D573" s="5"/>
      <c r="E573" s="5"/>
      <c r="F573" s="5"/>
      <c r="G573" s="115"/>
      <c r="H573" s="11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114"/>
      <c r="C574" s="5"/>
      <c r="D574" s="5"/>
      <c r="E574" s="5"/>
      <c r="F574" s="5"/>
      <c r="G574" s="115"/>
      <c r="H574" s="11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114"/>
      <c r="C575" s="5"/>
      <c r="D575" s="5"/>
      <c r="E575" s="5"/>
      <c r="F575" s="5"/>
      <c r="G575" s="115"/>
      <c r="H575" s="11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114"/>
      <c r="C576" s="5"/>
      <c r="D576" s="5"/>
      <c r="E576" s="5"/>
      <c r="F576" s="5"/>
      <c r="G576" s="115"/>
      <c r="H576" s="11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114"/>
      <c r="C577" s="5"/>
      <c r="D577" s="5"/>
      <c r="E577" s="5"/>
      <c r="F577" s="5"/>
      <c r="G577" s="115"/>
      <c r="H577" s="11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114"/>
      <c r="C578" s="5"/>
      <c r="D578" s="5"/>
      <c r="E578" s="5"/>
      <c r="F578" s="5"/>
      <c r="G578" s="115"/>
      <c r="H578" s="11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114"/>
      <c r="C579" s="5"/>
      <c r="D579" s="5"/>
      <c r="E579" s="5"/>
      <c r="F579" s="5"/>
      <c r="G579" s="115"/>
      <c r="H579" s="11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114"/>
      <c r="C580" s="5"/>
      <c r="D580" s="5"/>
      <c r="E580" s="5"/>
      <c r="F580" s="5"/>
      <c r="G580" s="115"/>
      <c r="H580" s="11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114"/>
      <c r="C581" s="5"/>
      <c r="D581" s="5"/>
      <c r="E581" s="5"/>
      <c r="F581" s="5"/>
      <c r="G581" s="115"/>
      <c r="H581" s="11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114"/>
      <c r="C582" s="5"/>
      <c r="D582" s="5"/>
      <c r="E582" s="5"/>
      <c r="F582" s="5"/>
      <c r="G582" s="115"/>
      <c r="H582" s="11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114"/>
      <c r="C583" s="5"/>
      <c r="D583" s="5"/>
      <c r="E583" s="5"/>
      <c r="F583" s="5"/>
      <c r="G583" s="115"/>
      <c r="H583" s="11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114"/>
      <c r="C584" s="5"/>
      <c r="D584" s="5"/>
      <c r="E584" s="5"/>
      <c r="F584" s="5"/>
      <c r="G584" s="115"/>
      <c r="H584" s="11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114"/>
      <c r="C585" s="5"/>
      <c r="D585" s="5"/>
      <c r="E585" s="5"/>
      <c r="F585" s="5"/>
      <c r="G585" s="115"/>
      <c r="H585" s="11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114"/>
      <c r="C586" s="5"/>
      <c r="D586" s="5"/>
      <c r="E586" s="5"/>
      <c r="F586" s="5"/>
      <c r="G586" s="115"/>
      <c r="H586" s="11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114"/>
      <c r="C587" s="5"/>
      <c r="D587" s="5"/>
      <c r="E587" s="5"/>
      <c r="F587" s="5"/>
      <c r="G587" s="115"/>
      <c r="H587" s="11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114"/>
      <c r="C588" s="5"/>
      <c r="D588" s="5"/>
      <c r="E588" s="5"/>
      <c r="F588" s="5"/>
      <c r="G588" s="115"/>
      <c r="H588" s="11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114"/>
      <c r="C589" s="5"/>
      <c r="D589" s="5"/>
      <c r="E589" s="5"/>
      <c r="F589" s="5"/>
      <c r="G589" s="115"/>
      <c r="H589" s="11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114"/>
      <c r="C590" s="5"/>
      <c r="D590" s="5"/>
      <c r="E590" s="5"/>
      <c r="F590" s="5"/>
      <c r="G590" s="115"/>
      <c r="H590" s="11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114"/>
      <c r="C591" s="5"/>
      <c r="D591" s="5"/>
      <c r="E591" s="5"/>
      <c r="F591" s="5"/>
      <c r="G591" s="115"/>
      <c r="H591" s="11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114"/>
      <c r="C592" s="5"/>
      <c r="D592" s="5"/>
      <c r="E592" s="5"/>
      <c r="F592" s="5"/>
      <c r="G592" s="115"/>
      <c r="H592" s="11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114"/>
      <c r="C593" s="5"/>
      <c r="D593" s="5"/>
      <c r="E593" s="5"/>
      <c r="F593" s="5"/>
      <c r="G593" s="115"/>
      <c r="H593" s="11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114"/>
      <c r="C594" s="5"/>
      <c r="D594" s="5"/>
      <c r="E594" s="5"/>
      <c r="F594" s="5"/>
      <c r="G594" s="115"/>
      <c r="H594" s="11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114"/>
      <c r="C595" s="5"/>
      <c r="D595" s="5"/>
      <c r="E595" s="5"/>
      <c r="F595" s="5"/>
      <c r="G595" s="115"/>
      <c r="H595" s="11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114"/>
      <c r="C596" s="5"/>
      <c r="D596" s="5"/>
      <c r="E596" s="5"/>
      <c r="F596" s="5"/>
      <c r="G596" s="115"/>
      <c r="H596" s="11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114"/>
      <c r="C597" s="5"/>
      <c r="D597" s="5"/>
      <c r="E597" s="5"/>
      <c r="F597" s="5"/>
      <c r="G597" s="115"/>
      <c r="H597" s="11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114"/>
      <c r="C598" s="5"/>
      <c r="D598" s="5"/>
      <c r="E598" s="5"/>
      <c r="F598" s="5"/>
      <c r="G598" s="115"/>
      <c r="H598" s="11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114"/>
      <c r="C599" s="5"/>
      <c r="D599" s="5"/>
      <c r="E599" s="5"/>
      <c r="F599" s="5"/>
      <c r="G599" s="115"/>
      <c r="H599" s="11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114"/>
      <c r="C600" s="5"/>
      <c r="D600" s="5"/>
      <c r="E600" s="5"/>
      <c r="F600" s="5"/>
      <c r="G600" s="115"/>
      <c r="H600" s="11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114"/>
      <c r="C601" s="5"/>
      <c r="D601" s="5"/>
      <c r="E601" s="5"/>
      <c r="F601" s="5"/>
      <c r="G601" s="115"/>
      <c r="H601" s="11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114"/>
      <c r="C602" s="5"/>
      <c r="D602" s="5"/>
      <c r="E602" s="5"/>
      <c r="F602" s="5"/>
      <c r="G602" s="115"/>
      <c r="H602" s="11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114"/>
      <c r="C603" s="5"/>
      <c r="D603" s="5"/>
      <c r="E603" s="5"/>
      <c r="F603" s="5"/>
      <c r="G603" s="115"/>
      <c r="H603" s="11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114"/>
      <c r="C604" s="5"/>
      <c r="D604" s="5"/>
      <c r="E604" s="5"/>
      <c r="F604" s="5"/>
      <c r="G604" s="115"/>
      <c r="H604" s="11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114"/>
      <c r="C605" s="5"/>
      <c r="D605" s="5"/>
      <c r="E605" s="5"/>
      <c r="F605" s="5"/>
      <c r="G605" s="115"/>
      <c r="H605" s="11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114"/>
      <c r="C606" s="5"/>
      <c r="D606" s="5"/>
      <c r="E606" s="5"/>
      <c r="F606" s="5"/>
      <c r="G606" s="115"/>
      <c r="H606" s="11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114"/>
      <c r="C607" s="5"/>
      <c r="D607" s="5"/>
      <c r="E607" s="5"/>
      <c r="F607" s="5"/>
      <c r="G607" s="115"/>
      <c r="H607" s="11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114"/>
      <c r="C608" s="5"/>
      <c r="D608" s="5"/>
      <c r="E608" s="5"/>
      <c r="F608" s="5"/>
      <c r="G608" s="115"/>
      <c r="H608" s="11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114"/>
      <c r="C609" s="5"/>
      <c r="D609" s="5"/>
      <c r="E609" s="5"/>
      <c r="F609" s="5"/>
      <c r="G609" s="115"/>
      <c r="H609" s="11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114"/>
      <c r="C610" s="5"/>
      <c r="D610" s="5"/>
      <c r="E610" s="5"/>
      <c r="F610" s="5"/>
      <c r="G610" s="115"/>
      <c r="H610" s="11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114"/>
      <c r="C611" s="5"/>
      <c r="D611" s="5"/>
      <c r="E611" s="5"/>
      <c r="F611" s="5"/>
      <c r="G611" s="115"/>
      <c r="H611" s="11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114"/>
      <c r="C612" s="5"/>
      <c r="D612" s="5"/>
      <c r="E612" s="5"/>
      <c r="F612" s="5"/>
      <c r="G612" s="115"/>
      <c r="H612" s="11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114"/>
      <c r="C613" s="5"/>
      <c r="D613" s="5"/>
      <c r="E613" s="5"/>
      <c r="F613" s="5"/>
      <c r="G613" s="115"/>
      <c r="H613" s="11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114"/>
      <c r="C614" s="5"/>
      <c r="D614" s="5"/>
      <c r="E614" s="5"/>
      <c r="F614" s="5"/>
      <c r="G614" s="115"/>
      <c r="H614" s="11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114"/>
      <c r="C615" s="5"/>
      <c r="D615" s="5"/>
      <c r="E615" s="5"/>
      <c r="F615" s="5"/>
      <c r="G615" s="115"/>
      <c r="H615" s="11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114"/>
      <c r="C616" s="5"/>
      <c r="D616" s="5"/>
      <c r="E616" s="5"/>
      <c r="F616" s="5"/>
      <c r="G616" s="115"/>
      <c r="H616" s="11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114"/>
      <c r="C617" s="5"/>
      <c r="D617" s="5"/>
      <c r="E617" s="5"/>
      <c r="F617" s="5"/>
      <c r="G617" s="115"/>
      <c r="H617" s="11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114"/>
      <c r="C618" s="5"/>
      <c r="D618" s="5"/>
      <c r="E618" s="5"/>
      <c r="F618" s="5"/>
      <c r="G618" s="115"/>
      <c r="H618" s="11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114"/>
      <c r="C619" s="5"/>
      <c r="D619" s="5"/>
      <c r="E619" s="5"/>
      <c r="F619" s="5"/>
      <c r="G619" s="115"/>
      <c r="H619" s="11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114"/>
      <c r="C620" s="5"/>
      <c r="D620" s="5"/>
      <c r="E620" s="5"/>
      <c r="F620" s="5"/>
      <c r="G620" s="115"/>
      <c r="H620" s="11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114"/>
      <c r="C621" s="5"/>
      <c r="D621" s="5"/>
      <c r="E621" s="5"/>
      <c r="F621" s="5"/>
      <c r="G621" s="115"/>
      <c r="H621" s="11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114"/>
      <c r="C622" s="5"/>
      <c r="D622" s="5"/>
      <c r="E622" s="5"/>
      <c r="F622" s="5"/>
      <c r="G622" s="115"/>
      <c r="H622" s="11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114"/>
      <c r="C623" s="5"/>
      <c r="D623" s="5"/>
      <c r="E623" s="5"/>
      <c r="F623" s="5"/>
      <c r="G623" s="115"/>
      <c r="H623" s="11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114"/>
      <c r="C624" s="5"/>
      <c r="D624" s="5"/>
      <c r="E624" s="5"/>
      <c r="F624" s="5"/>
      <c r="G624" s="115"/>
      <c r="H624" s="11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114"/>
      <c r="C625" s="5"/>
      <c r="D625" s="5"/>
      <c r="E625" s="5"/>
      <c r="F625" s="5"/>
      <c r="G625" s="115"/>
      <c r="H625" s="11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114"/>
      <c r="C626" s="5"/>
      <c r="D626" s="5"/>
      <c r="E626" s="5"/>
      <c r="F626" s="5"/>
      <c r="G626" s="115"/>
      <c r="H626" s="11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114"/>
      <c r="C627" s="5"/>
      <c r="D627" s="5"/>
      <c r="E627" s="5"/>
      <c r="F627" s="5"/>
      <c r="G627" s="115"/>
      <c r="H627" s="11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114"/>
      <c r="C628" s="5"/>
      <c r="D628" s="5"/>
      <c r="E628" s="5"/>
      <c r="F628" s="5"/>
      <c r="G628" s="115"/>
      <c r="H628" s="11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114"/>
      <c r="C629" s="5"/>
      <c r="D629" s="5"/>
      <c r="E629" s="5"/>
      <c r="F629" s="5"/>
      <c r="G629" s="115"/>
      <c r="H629" s="11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114"/>
      <c r="C630" s="5"/>
      <c r="D630" s="5"/>
      <c r="E630" s="5"/>
      <c r="F630" s="5"/>
      <c r="G630" s="115"/>
      <c r="H630" s="11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114"/>
      <c r="C631" s="5"/>
      <c r="D631" s="5"/>
      <c r="E631" s="5"/>
      <c r="F631" s="5"/>
      <c r="G631" s="115"/>
      <c r="H631" s="11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114"/>
      <c r="C632" s="5"/>
      <c r="D632" s="5"/>
      <c r="E632" s="5"/>
      <c r="F632" s="5"/>
      <c r="G632" s="115"/>
      <c r="H632" s="11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114"/>
      <c r="C633" s="5"/>
      <c r="D633" s="5"/>
      <c r="E633" s="5"/>
      <c r="F633" s="5"/>
      <c r="G633" s="115"/>
      <c r="H633" s="11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114"/>
      <c r="C634" s="5"/>
      <c r="D634" s="5"/>
      <c r="E634" s="5"/>
      <c r="F634" s="5"/>
      <c r="G634" s="115"/>
      <c r="H634" s="11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114"/>
      <c r="C635" s="5"/>
      <c r="D635" s="5"/>
      <c r="E635" s="5"/>
      <c r="F635" s="5"/>
      <c r="G635" s="115"/>
      <c r="H635" s="11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114"/>
      <c r="C636" s="5"/>
      <c r="D636" s="5"/>
      <c r="E636" s="5"/>
      <c r="F636" s="5"/>
      <c r="G636" s="115"/>
      <c r="H636" s="11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114"/>
      <c r="C637" s="5"/>
      <c r="D637" s="5"/>
      <c r="E637" s="5"/>
      <c r="F637" s="5"/>
      <c r="G637" s="115"/>
      <c r="H637" s="11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114"/>
      <c r="C638" s="5"/>
      <c r="D638" s="5"/>
      <c r="E638" s="5"/>
      <c r="F638" s="5"/>
      <c r="G638" s="115"/>
      <c r="H638" s="11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114"/>
      <c r="C639" s="5"/>
      <c r="D639" s="5"/>
      <c r="E639" s="5"/>
      <c r="F639" s="5"/>
      <c r="G639" s="115"/>
      <c r="H639" s="11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114"/>
      <c r="C640" s="5"/>
      <c r="D640" s="5"/>
      <c r="E640" s="5"/>
      <c r="F640" s="5"/>
      <c r="G640" s="115"/>
      <c r="H640" s="11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114"/>
      <c r="C641" s="5"/>
      <c r="D641" s="5"/>
      <c r="E641" s="5"/>
      <c r="F641" s="5"/>
      <c r="G641" s="115"/>
      <c r="H641" s="11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114"/>
      <c r="C642" s="5"/>
      <c r="D642" s="5"/>
      <c r="E642" s="5"/>
      <c r="F642" s="5"/>
      <c r="G642" s="115"/>
      <c r="H642" s="11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114"/>
      <c r="C643" s="5"/>
      <c r="D643" s="5"/>
      <c r="E643" s="5"/>
      <c r="F643" s="5"/>
      <c r="G643" s="115"/>
      <c r="H643" s="11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114"/>
      <c r="C644" s="5"/>
      <c r="D644" s="5"/>
      <c r="E644" s="5"/>
      <c r="F644" s="5"/>
      <c r="G644" s="115"/>
      <c r="H644" s="11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114"/>
      <c r="C645" s="5"/>
      <c r="D645" s="5"/>
      <c r="E645" s="5"/>
      <c r="F645" s="5"/>
      <c r="G645" s="115"/>
      <c r="H645" s="11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114"/>
      <c r="C646" s="5"/>
      <c r="D646" s="5"/>
      <c r="E646" s="5"/>
      <c r="F646" s="5"/>
      <c r="G646" s="115"/>
      <c r="H646" s="11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114"/>
      <c r="C647" s="5"/>
      <c r="D647" s="5"/>
      <c r="E647" s="5"/>
      <c r="F647" s="5"/>
      <c r="G647" s="115"/>
      <c r="H647" s="11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114"/>
      <c r="C648" s="5"/>
      <c r="D648" s="5"/>
      <c r="E648" s="5"/>
      <c r="F648" s="5"/>
      <c r="G648" s="115"/>
      <c r="H648" s="11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114"/>
      <c r="C649" s="5"/>
      <c r="D649" s="5"/>
      <c r="E649" s="5"/>
      <c r="F649" s="5"/>
      <c r="G649" s="115"/>
      <c r="H649" s="11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114"/>
      <c r="C650" s="5"/>
      <c r="D650" s="5"/>
      <c r="E650" s="5"/>
      <c r="F650" s="5"/>
      <c r="G650" s="115"/>
      <c r="H650" s="11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114"/>
      <c r="C651" s="5"/>
      <c r="D651" s="5"/>
      <c r="E651" s="5"/>
      <c r="F651" s="5"/>
      <c r="G651" s="115"/>
      <c r="H651" s="11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114"/>
      <c r="C652" s="5"/>
      <c r="D652" s="5"/>
      <c r="E652" s="5"/>
      <c r="F652" s="5"/>
      <c r="G652" s="115"/>
      <c r="H652" s="11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114"/>
      <c r="C653" s="5"/>
      <c r="D653" s="5"/>
      <c r="E653" s="5"/>
      <c r="F653" s="5"/>
      <c r="G653" s="115"/>
      <c r="H653" s="11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114"/>
      <c r="C654" s="5"/>
      <c r="D654" s="5"/>
      <c r="E654" s="5"/>
      <c r="F654" s="5"/>
      <c r="G654" s="115"/>
      <c r="H654" s="11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114"/>
      <c r="C655" s="5"/>
      <c r="D655" s="5"/>
      <c r="E655" s="5"/>
      <c r="F655" s="5"/>
      <c r="G655" s="115"/>
      <c r="H655" s="11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114"/>
      <c r="C656" s="5"/>
      <c r="D656" s="5"/>
      <c r="E656" s="5"/>
      <c r="F656" s="5"/>
      <c r="G656" s="115"/>
      <c r="H656" s="11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114"/>
      <c r="C657" s="5"/>
      <c r="D657" s="5"/>
      <c r="E657" s="5"/>
      <c r="F657" s="5"/>
      <c r="G657" s="115"/>
      <c r="H657" s="11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114"/>
      <c r="C658" s="5"/>
      <c r="D658" s="5"/>
      <c r="E658" s="5"/>
      <c r="F658" s="5"/>
      <c r="G658" s="115"/>
      <c r="H658" s="11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114"/>
      <c r="C659" s="5"/>
      <c r="D659" s="5"/>
      <c r="E659" s="5"/>
      <c r="F659" s="5"/>
      <c r="G659" s="115"/>
      <c r="H659" s="11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114"/>
      <c r="C660" s="5"/>
      <c r="D660" s="5"/>
      <c r="E660" s="5"/>
      <c r="F660" s="5"/>
      <c r="G660" s="115"/>
      <c r="H660" s="11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114"/>
      <c r="C661" s="5"/>
      <c r="D661" s="5"/>
      <c r="E661" s="5"/>
      <c r="F661" s="5"/>
      <c r="G661" s="115"/>
      <c r="H661" s="11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114"/>
      <c r="C662" s="5"/>
      <c r="D662" s="5"/>
      <c r="E662" s="5"/>
      <c r="F662" s="5"/>
      <c r="G662" s="115"/>
      <c r="H662" s="11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114"/>
      <c r="C663" s="5"/>
      <c r="D663" s="5"/>
      <c r="E663" s="5"/>
      <c r="F663" s="5"/>
      <c r="G663" s="115"/>
      <c r="H663" s="11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114"/>
      <c r="C664" s="5"/>
      <c r="D664" s="5"/>
      <c r="E664" s="5"/>
      <c r="F664" s="5"/>
      <c r="G664" s="115"/>
      <c r="H664" s="11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114"/>
      <c r="C665" s="5"/>
      <c r="D665" s="5"/>
      <c r="E665" s="5"/>
      <c r="F665" s="5"/>
      <c r="G665" s="115"/>
      <c r="H665" s="11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114"/>
      <c r="C666" s="5"/>
      <c r="D666" s="5"/>
      <c r="E666" s="5"/>
      <c r="F666" s="5"/>
      <c r="G666" s="115"/>
      <c r="H666" s="11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114"/>
      <c r="C667" s="5"/>
      <c r="D667" s="5"/>
      <c r="E667" s="5"/>
      <c r="F667" s="5"/>
      <c r="G667" s="115"/>
      <c r="H667" s="11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114"/>
      <c r="C668" s="5"/>
      <c r="D668" s="5"/>
      <c r="E668" s="5"/>
      <c r="F668" s="5"/>
      <c r="G668" s="115"/>
      <c r="H668" s="11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114"/>
      <c r="C669" s="5"/>
      <c r="D669" s="5"/>
      <c r="E669" s="5"/>
      <c r="F669" s="5"/>
      <c r="G669" s="115"/>
      <c r="H669" s="11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114"/>
      <c r="C670" s="5"/>
      <c r="D670" s="5"/>
      <c r="E670" s="5"/>
      <c r="F670" s="5"/>
      <c r="G670" s="115"/>
      <c r="H670" s="11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114"/>
      <c r="C671" s="5"/>
      <c r="D671" s="5"/>
      <c r="E671" s="5"/>
      <c r="F671" s="5"/>
      <c r="G671" s="115"/>
      <c r="H671" s="11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114"/>
      <c r="C672" s="5"/>
      <c r="D672" s="5"/>
      <c r="E672" s="5"/>
      <c r="F672" s="5"/>
      <c r="G672" s="115"/>
      <c r="H672" s="11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114"/>
      <c r="C673" s="5"/>
      <c r="D673" s="5"/>
      <c r="E673" s="5"/>
      <c r="F673" s="5"/>
      <c r="G673" s="115"/>
      <c r="H673" s="11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114"/>
      <c r="C674" s="5"/>
      <c r="D674" s="5"/>
      <c r="E674" s="5"/>
      <c r="F674" s="5"/>
      <c r="G674" s="115"/>
      <c r="H674" s="11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114"/>
      <c r="C675" s="5"/>
      <c r="D675" s="5"/>
      <c r="E675" s="5"/>
      <c r="F675" s="5"/>
      <c r="G675" s="115"/>
      <c r="H675" s="11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114"/>
      <c r="C676" s="5"/>
      <c r="D676" s="5"/>
      <c r="E676" s="5"/>
      <c r="F676" s="5"/>
      <c r="G676" s="115"/>
      <c r="H676" s="11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114"/>
      <c r="C677" s="5"/>
      <c r="D677" s="5"/>
      <c r="E677" s="5"/>
      <c r="F677" s="5"/>
      <c r="G677" s="115"/>
      <c r="H677" s="11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114"/>
      <c r="C678" s="5"/>
      <c r="D678" s="5"/>
      <c r="E678" s="5"/>
      <c r="F678" s="5"/>
      <c r="G678" s="115"/>
      <c r="H678" s="11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114"/>
      <c r="C679" s="5"/>
      <c r="D679" s="5"/>
      <c r="E679" s="5"/>
      <c r="F679" s="5"/>
      <c r="G679" s="115"/>
      <c r="H679" s="11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114"/>
      <c r="C680" s="5"/>
      <c r="D680" s="5"/>
      <c r="E680" s="5"/>
      <c r="F680" s="5"/>
      <c r="G680" s="115"/>
      <c r="H680" s="11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114"/>
      <c r="C681" s="5"/>
      <c r="D681" s="5"/>
      <c r="E681" s="5"/>
      <c r="F681" s="5"/>
      <c r="G681" s="115"/>
      <c r="H681" s="11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114"/>
      <c r="C682" s="5"/>
      <c r="D682" s="5"/>
      <c r="E682" s="5"/>
      <c r="F682" s="5"/>
      <c r="G682" s="115"/>
      <c r="H682" s="11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114"/>
      <c r="C683" s="5"/>
      <c r="D683" s="5"/>
      <c r="E683" s="5"/>
      <c r="F683" s="5"/>
      <c r="G683" s="115"/>
      <c r="H683" s="11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114"/>
      <c r="C684" s="5"/>
      <c r="D684" s="5"/>
      <c r="E684" s="5"/>
      <c r="F684" s="5"/>
      <c r="G684" s="115"/>
      <c r="H684" s="11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114"/>
      <c r="C685" s="5"/>
      <c r="D685" s="5"/>
      <c r="E685" s="5"/>
      <c r="F685" s="5"/>
      <c r="G685" s="115"/>
      <c r="H685" s="11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114"/>
      <c r="C686" s="5"/>
      <c r="D686" s="5"/>
      <c r="E686" s="5"/>
      <c r="F686" s="5"/>
      <c r="G686" s="115"/>
      <c r="H686" s="11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114"/>
      <c r="C687" s="5"/>
      <c r="D687" s="5"/>
      <c r="E687" s="5"/>
      <c r="F687" s="5"/>
      <c r="G687" s="115"/>
      <c r="H687" s="11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114"/>
      <c r="C688" s="5"/>
      <c r="D688" s="5"/>
      <c r="E688" s="5"/>
      <c r="F688" s="5"/>
      <c r="G688" s="115"/>
      <c r="H688" s="11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114"/>
      <c r="C689" s="5"/>
      <c r="D689" s="5"/>
      <c r="E689" s="5"/>
      <c r="F689" s="5"/>
      <c r="G689" s="115"/>
      <c r="H689" s="11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114"/>
      <c r="C690" s="5"/>
      <c r="D690" s="5"/>
      <c r="E690" s="5"/>
      <c r="F690" s="5"/>
      <c r="G690" s="115"/>
      <c r="H690" s="11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114"/>
      <c r="C691" s="5"/>
      <c r="D691" s="5"/>
      <c r="E691" s="5"/>
      <c r="F691" s="5"/>
      <c r="G691" s="115"/>
      <c r="H691" s="11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114"/>
      <c r="C692" s="5"/>
      <c r="D692" s="5"/>
      <c r="E692" s="5"/>
      <c r="F692" s="5"/>
      <c r="G692" s="115"/>
      <c r="H692" s="11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114"/>
      <c r="C693" s="5"/>
      <c r="D693" s="5"/>
      <c r="E693" s="5"/>
      <c r="F693" s="5"/>
      <c r="G693" s="115"/>
      <c r="H693" s="11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114"/>
      <c r="C694" s="5"/>
      <c r="D694" s="5"/>
      <c r="E694" s="5"/>
      <c r="F694" s="5"/>
      <c r="G694" s="115"/>
      <c r="H694" s="11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114"/>
      <c r="C695" s="5"/>
      <c r="D695" s="5"/>
      <c r="E695" s="5"/>
      <c r="F695" s="5"/>
      <c r="G695" s="115"/>
      <c r="H695" s="11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114"/>
      <c r="C696" s="5"/>
      <c r="D696" s="5"/>
      <c r="E696" s="5"/>
      <c r="F696" s="5"/>
      <c r="G696" s="115"/>
      <c r="H696" s="11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114"/>
      <c r="C697" s="5"/>
      <c r="D697" s="5"/>
      <c r="E697" s="5"/>
      <c r="F697" s="5"/>
      <c r="G697" s="115"/>
      <c r="H697" s="11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114"/>
      <c r="C698" s="5"/>
      <c r="D698" s="5"/>
      <c r="E698" s="5"/>
      <c r="F698" s="5"/>
      <c r="G698" s="115"/>
      <c r="H698" s="11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114"/>
      <c r="C699" s="5"/>
      <c r="D699" s="5"/>
      <c r="E699" s="5"/>
      <c r="F699" s="5"/>
      <c r="G699" s="115"/>
      <c r="H699" s="11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114"/>
      <c r="C700" s="5"/>
      <c r="D700" s="5"/>
      <c r="E700" s="5"/>
      <c r="F700" s="5"/>
      <c r="G700" s="115"/>
      <c r="H700" s="11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114"/>
      <c r="C701" s="5"/>
      <c r="D701" s="5"/>
      <c r="E701" s="5"/>
      <c r="F701" s="5"/>
      <c r="G701" s="115"/>
      <c r="H701" s="11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114"/>
      <c r="C702" s="5"/>
      <c r="D702" s="5"/>
      <c r="E702" s="5"/>
      <c r="F702" s="5"/>
      <c r="G702" s="115"/>
      <c r="H702" s="11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114"/>
      <c r="C703" s="5"/>
      <c r="D703" s="5"/>
      <c r="E703" s="5"/>
      <c r="F703" s="5"/>
      <c r="G703" s="115"/>
      <c r="H703" s="11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114"/>
      <c r="C704" s="5"/>
      <c r="D704" s="5"/>
      <c r="E704" s="5"/>
      <c r="F704" s="5"/>
      <c r="G704" s="115"/>
      <c r="H704" s="11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114"/>
      <c r="C705" s="5"/>
      <c r="D705" s="5"/>
      <c r="E705" s="5"/>
      <c r="F705" s="5"/>
      <c r="G705" s="115"/>
      <c r="H705" s="11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114"/>
      <c r="C706" s="5"/>
      <c r="D706" s="5"/>
      <c r="E706" s="5"/>
      <c r="F706" s="5"/>
      <c r="G706" s="115"/>
      <c r="H706" s="11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114"/>
      <c r="C707" s="5"/>
      <c r="D707" s="5"/>
      <c r="E707" s="5"/>
      <c r="F707" s="5"/>
      <c r="G707" s="115"/>
      <c r="H707" s="11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114"/>
      <c r="C708" s="5"/>
      <c r="D708" s="5"/>
      <c r="E708" s="5"/>
      <c r="F708" s="5"/>
      <c r="G708" s="115"/>
      <c r="H708" s="11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114"/>
      <c r="C709" s="5"/>
      <c r="D709" s="5"/>
      <c r="E709" s="5"/>
      <c r="F709" s="5"/>
      <c r="G709" s="115"/>
      <c r="H709" s="11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114"/>
      <c r="C710" s="5"/>
      <c r="D710" s="5"/>
      <c r="E710" s="5"/>
      <c r="F710" s="5"/>
      <c r="G710" s="115"/>
      <c r="H710" s="11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114"/>
      <c r="C711" s="5"/>
      <c r="D711" s="5"/>
      <c r="E711" s="5"/>
      <c r="F711" s="5"/>
      <c r="G711" s="115"/>
      <c r="H711" s="11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114"/>
      <c r="C712" s="5"/>
      <c r="D712" s="5"/>
      <c r="E712" s="5"/>
      <c r="F712" s="5"/>
      <c r="G712" s="115"/>
      <c r="H712" s="11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114"/>
      <c r="C713" s="5"/>
      <c r="D713" s="5"/>
      <c r="E713" s="5"/>
      <c r="F713" s="5"/>
      <c r="G713" s="115"/>
      <c r="H713" s="11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114"/>
      <c r="C714" s="5"/>
      <c r="D714" s="5"/>
      <c r="E714" s="5"/>
      <c r="F714" s="5"/>
      <c r="G714" s="115"/>
      <c r="H714" s="11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114"/>
      <c r="C715" s="5"/>
      <c r="D715" s="5"/>
      <c r="E715" s="5"/>
      <c r="F715" s="5"/>
      <c r="G715" s="115"/>
      <c r="H715" s="11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114"/>
      <c r="C716" s="5"/>
      <c r="D716" s="5"/>
      <c r="E716" s="5"/>
      <c r="F716" s="5"/>
      <c r="G716" s="115"/>
      <c r="H716" s="11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114"/>
      <c r="C717" s="5"/>
      <c r="D717" s="5"/>
      <c r="E717" s="5"/>
      <c r="F717" s="5"/>
      <c r="G717" s="115"/>
      <c r="H717" s="11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114"/>
      <c r="C718" s="5"/>
      <c r="D718" s="5"/>
      <c r="E718" s="5"/>
      <c r="F718" s="5"/>
      <c r="G718" s="115"/>
      <c r="H718" s="11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114"/>
      <c r="C719" s="5"/>
      <c r="D719" s="5"/>
      <c r="E719" s="5"/>
      <c r="F719" s="5"/>
      <c r="G719" s="115"/>
      <c r="H719" s="11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114"/>
      <c r="C720" s="5"/>
      <c r="D720" s="5"/>
      <c r="E720" s="5"/>
      <c r="F720" s="5"/>
      <c r="G720" s="115"/>
      <c r="H720" s="11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114"/>
      <c r="C721" s="5"/>
      <c r="D721" s="5"/>
      <c r="E721" s="5"/>
      <c r="F721" s="5"/>
      <c r="G721" s="115"/>
      <c r="H721" s="11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114"/>
      <c r="C722" s="5"/>
      <c r="D722" s="5"/>
      <c r="E722" s="5"/>
      <c r="F722" s="5"/>
      <c r="G722" s="115"/>
      <c r="H722" s="11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114"/>
      <c r="C723" s="5"/>
      <c r="D723" s="5"/>
      <c r="E723" s="5"/>
      <c r="F723" s="5"/>
      <c r="G723" s="115"/>
      <c r="H723" s="11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114"/>
      <c r="C724" s="5"/>
      <c r="D724" s="5"/>
      <c r="E724" s="5"/>
      <c r="F724" s="5"/>
      <c r="G724" s="115"/>
      <c r="H724" s="11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114"/>
      <c r="C725" s="5"/>
      <c r="D725" s="5"/>
      <c r="E725" s="5"/>
      <c r="F725" s="5"/>
      <c r="G725" s="115"/>
      <c r="H725" s="11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114"/>
      <c r="C726" s="5"/>
      <c r="D726" s="5"/>
      <c r="E726" s="5"/>
      <c r="F726" s="5"/>
      <c r="G726" s="115"/>
      <c r="H726" s="11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114"/>
      <c r="C727" s="5"/>
      <c r="D727" s="5"/>
      <c r="E727" s="5"/>
      <c r="F727" s="5"/>
      <c r="G727" s="115"/>
      <c r="H727" s="11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114"/>
      <c r="C728" s="5"/>
      <c r="D728" s="5"/>
      <c r="E728" s="5"/>
      <c r="F728" s="5"/>
      <c r="G728" s="115"/>
      <c r="H728" s="11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114"/>
      <c r="C729" s="5"/>
      <c r="D729" s="5"/>
      <c r="E729" s="5"/>
      <c r="F729" s="5"/>
      <c r="G729" s="115"/>
      <c r="H729" s="11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114"/>
      <c r="C730" s="5"/>
      <c r="D730" s="5"/>
      <c r="E730" s="5"/>
      <c r="F730" s="5"/>
      <c r="G730" s="115"/>
      <c r="H730" s="11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114"/>
      <c r="C731" s="5"/>
      <c r="D731" s="5"/>
      <c r="E731" s="5"/>
      <c r="F731" s="5"/>
      <c r="G731" s="115"/>
      <c r="H731" s="11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114"/>
      <c r="C732" s="5"/>
      <c r="D732" s="5"/>
      <c r="E732" s="5"/>
      <c r="F732" s="5"/>
      <c r="G732" s="115"/>
      <c r="H732" s="11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114"/>
      <c r="C733" s="5"/>
      <c r="D733" s="5"/>
      <c r="E733" s="5"/>
      <c r="F733" s="5"/>
      <c r="G733" s="115"/>
      <c r="H733" s="11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114"/>
      <c r="C734" s="5"/>
      <c r="D734" s="5"/>
      <c r="E734" s="5"/>
      <c r="F734" s="5"/>
      <c r="G734" s="115"/>
      <c r="H734" s="11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114"/>
      <c r="C735" s="5"/>
      <c r="D735" s="5"/>
      <c r="E735" s="5"/>
      <c r="F735" s="5"/>
      <c r="G735" s="115"/>
      <c r="H735" s="11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114"/>
      <c r="C736" s="5"/>
      <c r="D736" s="5"/>
      <c r="E736" s="5"/>
      <c r="F736" s="5"/>
      <c r="G736" s="115"/>
      <c r="H736" s="11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114"/>
      <c r="C737" s="5"/>
      <c r="D737" s="5"/>
      <c r="E737" s="5"/>
      <c r="F737" s="5"/>
      <c r="G737" s="115"/>
      <c r="H737" s="11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114"/>
      <c r="C738" s="5"/>
      <c r="D738" s="5"/>
      <c r="E738" s="5"/>
      <c r="F738" s="5"/>
      <c r="G738" s="115"/>
      <c r="H738" s="11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114"/>
      <c r="C739" s="5"/>
      <c r="D739" s="5"/>
      <c r="E739" s="5"/>
      <c r="F739" s="5"/>
      <c r="G739" s="115"/>
      <c r="H739" s="11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114"/>
      <c r="C740" s="5"/>
      <c r="D740" s="5"/>
      <c r="E740" s="5"/>
      <c r="F740" s="5"/>
      <c r="G740" s="115"/>
      <c r="H740" s="11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114"/>
      <c r="C741" s="5"/>
      <c r="D741" s="5"/>
      <c r="E741" s="5"/>
      <c r="F741" s="5"/>
      <c r="G741" s="115"/>
      <c r="H741" s="11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114"/>
      <c r="C742" s="5"/>
      <c r="D742" s="5"/>
      <c r="E742" s="5"/>
      <c r="F742" s="5"/>
      <c r="G742" s="115"/>
      <c r="H742" s="11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114"/>
      <c r="C743" s="5"/>
      <c r="D743" s="5"/>
      <c r="E743" s="5"/>
      <c r="F743" s="5"/>
      <c r="G743" s="115"/>
      <c r="H743" s="11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114"/>
      <c r="C744" s="5"/>
      <c r="D744" s="5"/>
      <c r="E744" s="5"/>
      <c r="F744" s="5"/>
      <c r="G744" s="115"/>
      <c r="H744" s="11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114"/>
      <c r="C745" s="5"/>
      <c r="D745" s="5"/>
      <c r="E745" s="5"/>
      <c r="F745" s="5"/>
      <c r="G745" s="115"/>
      <c r="H745" s="11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114"/>
      <c r="C746" s="5"/>
      <c r="D746" s="5"/>
      <c r="E746" s="5"/>
      <c r="F746" s="5"/>
      <c r="G746" s="115"/>
      <c r="H746" s="11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114"/>
      <c r="C747" s="5"/>
      <c r="D747" s="5"/>
      <c r="E747" s="5"/>
      <c r="F747" s="5"/>
      <c r="G747" s="115"/>
      <c r="H747" s="11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114"/>
      <c r="C748" s="5"/>
      <c r="D748" s="5"/>
      <c r="E748" s="5"/>
      <c r="F748" s="5"/>
      <c r="G748" s="115"/>
      <c r="H748" s="11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114"/>
      <c r="C749" s="5"/>
      <c r="D749" s="5"/>
      <c r="E749" s="5"/>
      <c r="F749" s="5"/>
      <c r="G749" s="115"/>
      <c r="H749" s="11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114"/>
      <c r="C750" s="5"/>
      <c r="D750" s="5"/>
      <c r="E750" s="5"/>
      <c r="F750" s="5"/>
      <c r="G750" s="115"/>
      <c r="H750" s="11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114"/>
      <c r="C751" s="5"/>
      <c r="D751" s="5"/>
      <c r="E751" s="5"/>
      <c r="F751" s="5"/>
      <c r="G751" s="115"/>
      <c r="H751" s="11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114"/>
      <c r="C752" s="5"/>
      <c r="D752" s="5"/>
      <c r="E752" s="5"/>
      <c r="F752" s="5"/>
      <c r="G752" s="115"/>
      <c r="H752" s="11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114"/>
      <c r="C753" s="5"/>
      <c r="D753" s="5"/>
      <c r="E753" s="5"/>
      <c r="F753" s="5"/>
      <c r="G753" s="115"/>
      <c r="H753" s="11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114"/>
      <c r="C754" s="5"/>
      <c r="D754" s="5"/>
      <c r="E754" s="5"/>
      <c r="F754" s="5"/>
      <c r="G754" s="115"/>
      <c r="H754" s="11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114"/>
      <c r="C755" s="5"/>
      <c r="D755" s="5"/>
      <c r="E755" s="5"/>
      <c r="F755" s="5"/>
      <c r="G755" s="115"/>
      <c r="H755" s="11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114"/>
      <c r="C756" s="5"/>
      <c r="D756" s="5"/>
      <c r="E756" s="5"/>
      <c r="F756" s="5"/>
      <c r="G756" s="115"/>
      <c r="H756" s="11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114"/>
      <c r="C757" s="5"/>
      <c r="D757" s="5"/>
      <c r="E757" s="5"/>
      <c r="F757" s="5"/>
      <c r="G757" s="115"/>
      <c r="H757" s="11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114"/>
      <c r="C758" s="5"/>
      <c r="D758" s="5"/>
      <c r="E758" s="5"/>
      <c r="F758" s="5"/>
      <c r="G758" s="115"/>
      <c r="H758" s="11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114"/>
      <c r="C759" s="5"/>
      <c r="D759" s="5"/>
      <c r="E759" s="5"/>
      <c r="F759" s="5"/>
      <c r="G759" s="115"/>
      <c r="H759" s="11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114"/>
      <c r="C760" s="5"/>
      <c r="D760" s="5"/>
      <c r="E760" s="5"/>
      <c r="F760" s="5"/>
      <c r="G760" s="115"/>
      <c r="H760" s="11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114"/>
      <c r="C761" s="5"/>
      <c r="D761" s="5"/>
      <c r="E761" s="5"/>
      <c r="F761" s="5"/>
      <c r="G761" s="115"/>
      <c r="H761" s="11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114"/>
      <c r="C762" s="5"/>
      <c r="D762" s="5"/>
      <c r="E762" s="5"/>
      <c r="F762" s="5"/>
      <c r="G762" s="115"/>
      <c r="H762" s="11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114"/>
      <c r="C763" s="5"/>
      <c r="D763" s="5"/>
      <c r="E763" s="5"/>
      <c r="F763" s="5"/>
      <c r="G763" s="115"/>
      <c r="H763" s="11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114"/>
      <c r="C764" s="5"/>
      <c r="D764" s="5"/>
      <c r="E764" s="5"/>
      <c r="F764" s="5"/>
      <c r="G764" s="115"/>
      <c r="H764" s="11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114"/>
      <c r="C765" s="5"/>
      <c r="D765" s="5"/>
      <c r="E765" s="5"/>
      <c r="F765" s="5"/>
      <c r="G765" s="115"/>
      <c r="H765" s="11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114"/>
      <c r="C766" s="5"/>
      <c r="D766" s="5"/>
      <c r="E766" s="5"/>
      <c r="F766" s="5"/>
      <c r="G766" s="115"/>
      <c r="H766" s="11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114"/>
      <c r="C767" s="5"/>
      <c r="D767" s="5"/>
      <c r="E767" s="5"/>
      <c r="F767" s="5"/>
      <c r="G767" s="115"/>
      <c r="H767" s="11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114"/>
      <c r="C768" s="5"/>
      <c r="D768" s="5"/>
      <c r="E768" s="5"/>
      <c r="F768" s="5"/>
      <c r="G768" s="115"/>
      <c r="H768" s="11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114"/>
      <c r="C769" s="5"/>
      <c r="D769" s="5"/>
      <c r="E769" s="5"/>
      <c r="F769" s="5"/>
      <c r="G769" s="115"/>
      <c r="H769" s="11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114"/>
      <c r="C770" s="5"/>
      <c r="D770" s="5"/>
      <c r="E770" s="5"/>
      <c r="F770" s="5"/>
      <c r="G770" s="115"/>
      <c r="H770" s="11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114"/>
      <c r="C771" s="5"/>
      <c r="D771" s="5"/>
      <c r="E771" s="5"/>
      <c r="F771" s="5"/>
      <c r="G771" s="115"/>
      <c r="H771" s="11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114"/>
      <c r="C772" s="5"/>
      <c r="D772" s="5"/>
      <c r="E772" s="5"/>
      <c r="F772" s="5"/>
      <c r="G772" s="115"/>
      <c r="H772" s="11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114"/>
      <c r="C773" s="5"/>
      <c r="D773" s="5"/>
      <c r="E773" s="5"/>
      <c r="F773" s="5"/>
      <c r="G773" s="115"/>
      <c r="H773" s="11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114"/>
      <c r="C774" s="5"/>
      <c r="D774" s="5"/>
      <c r="E774" s="5"/>
      <c r="F774" s="5"/>
      <c r="G774" s="115"/>
      <c r="H774" s="11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114"/>
      <c r="C775" s="5"/>
      <c r="D775" s="5"/>
      <c r="E775" s="5"/>
      <c r="F775" s="5"/>
      <c r="G775" s="115"/>
      <c r="H775" s="11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114"/>
      <c r="C776" s="5"/>
      <c r="D776" s="5"/>
      <c r="E776" s="5"/>
      <c r="F776" s="5"/>
      <c r="G776" s="115"/>
      <c r="H776" s="11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114"/>
      <c r="C777" s="5"/>
      <c r="D777" s="5"/>
      <c r="E777" s="5"/>
      <c r="F777" s="5"/>
      <c r="G777" s="115"/>
      <c r="H777" s="11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114"/>
      <c r="C778" s="5"/>
      <c r="D778" s="5"/>
      <c r="E778" s="5"/>
      <c r="F778" s="5"/>
      <c r="G778" s="115"/>
      <c r="H778" s="11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114"/>
      <c r="C779" s="5"/>
      <c r="D779" s="5"/>
      <c r="E779" s="5"/>
      <c r="F779" s="5"/>
      <c r="G779" s="115"/>
      <c r="H779" s="11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114"/>
      <c r="C780" s="5"/>
      <c r="D780" s="5"/>
      <c r="E780" s="5"/>
      <c r="F780" s="5"/>
      <c r="G780" s="115"/>
      <c r="H780" s="11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114"/>
      <c r="C781" s="5"/>
      <c r="D781" s="5"/>
      <c r="E781" s="5"/>
      <c r="F781" s="5"/>
      <c r="G781" s="115"/>
      <c r="H781" s="11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114"/>
      <c r="C782" s="5"/>
      <c r="D782" s="5"/>
      <c r="E782" s="5"/>
      <c r="F782" s="5"/>
      <c r="G782" s="115"/>
      <c r="H782" s="11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114"/>
      <c r="C783" s="5"/>
      <c r="D783" s="5"/>
      <c r="E783" s="5"/>
      <c r="F783" s="5"/>
      <c r="G783" s="115"/>
      <c r="H783" s="11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114"/>
      <c r="C784" s="5"/>
      <c r="D784" s="5"/>
      <c r="E784" s="5"/>
      <c r="F784" s="5"/>
      <c r="G784" s="115"/>
      <c r="H784" s="11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114"/>
      <c r="C785" s="5"/>
      <c r="D785" s="5"/>
      <c r="E785" s="5"/>
      <c r="F785" s="5"/>
      <c r="G785" s="115"/>
      <c r="H785" s="11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114"/>
      <c r="C786" s="5"/>
      <c r="D786" s="5"/>
      <c r="E786" s="5"/>
      <c r="F786" s="5"/>
      <c r="G786" s="115"/>
      <c r="H786" s="11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114"/>
      <c r="C787" s="5"/>
      <c r="D787" s="5"/>
      <c r="E787" s="5"/>
      <c r="F787" s="5"/>
      <c r="G787" s="115"/>
      <c r="H787" s="11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114"/>
      <c r="C788" s="5"/>
      <c r="D788" s="5"/>
      <c r="E788" s="5"/>
      <c r="F788" s="5"/>
      <c r="G788" s="115"/>
      <c r="H788" s="11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114"/>
      <c r="C789" s="5"/>
      <c r="D789" s="5"/>
      <c r="E789" s="5"/>
      <c r="F789" s="5"/>
      <c r="G789" s="115"/>
      <c r="H789" s="11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114"/>
      <c r="C790" s="5"/>
      <c r="D790" s="5"/>
      <c r="E790" s="5"/>
      <c r="F790" s="5"/>
      <c r="G790" s="115"/>
      <c r="H790" s="11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114"/>
      <c r="C791" s="5"/>
      <c r="D791" s="5"/>
      <c r="E791" s="5"/>
      <c r="F791" s="5"/>
      <c r="G791" s="115"/>
      <c r="H791" s="11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114"/>
      <c r="C792" s="5"/>
      <c r="D792" s="5"/>
      <c r="E792" s="5"/>
      <c r="F792" s="5"/>
      <c r="G792" s="115"/>
      <c r="H792" s="11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114"/>
      <c r="C793" s="5"/>
      <c r="D793" s="5"/>
      <c r="E793" s="5"/>
      <c r="F793" s="5"/>
      <c r="G793" s="115"/>
      <c r="H793" s="11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114"/>
      <c r="C794" s="5"/>
      <c r="D794" s="5"/>
      <c r="E794" s="5"/>
      <c r="F794" s="5"/>
      <c r="G794" s="115"/>
      <c r="H794" s="11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114"/>
      <c r="C795" s="5"/>
      <c r="D795" s="5"/>
      <c r="E795" s="5"/>
      <c r="F795" s="5"/>
      <c r="G795" s="115"/>
      <c r="H795" s="11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114"/>
      <c r="C796" s="5"/>
      <c r="D796" s="5"/>
      <c r="E796" s="5"/>
      <c r="F796" s="5"/>
      <c r="G796" s="115"/>
      <c r="H796" s="11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114"/>
      <c r="C797" s="5"/>
      <c r="D797" s="5"/>
      <c r="E797" s="5"/>
      <c r="F797" s="5"/>
      <c r="G797" s="115"/>
      <c r="H797" s="11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114"/>
      <c r="C798" s="5"/>
      <c r="D798" s="5"/>
      <c r="E798" s="5"/>
      <c r="F798" s="5"/>
      <c r="G798" s="115"/>
      <c r="H798" s="11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114"/>
      <c r="C799" s="5"/>
      <c r="D799" s="5"/>
      <c r="E799" s="5"/>
      <c r="F799" s="5"/>
      <c r="G799" s="115"/>
      <c r="H799" s="11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114"/>
      <c r="C800" s="5"/>
      <c r="D800" s="5"/>
      <c r="E800" s="5"/>
      <c r="F800" s="5"/>
      <c r="G800" s="115"/>
      <c r="H800" s="11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114"/>
      <c r="C801" s="5"/>
      <c r="D801" s="5"/>
      <c r="E801" s="5"/>
      <c r="F801" s="5"/>
      <c r="G801" s="115"/>
      <c r="H801" s="11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114"/>
      <c r="C802" s="5"/>
      <c r="D802" s="5"/>
      <c r="E802" s="5"/>
      <c r="F802" s="5"/>
      <c r="G802" s="115"/>
      <c r="H802" s="11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114"/>
      <c r="C803" s="5"/>
      <c r="D803" s="5"/>
      <c r="E803" s="5"/>
      <c r="F803" s="5"/>
      <c r="G803" s="115"/>
      <c r="H803" s="11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114"/>
      <c r="C804" s="5"/>
      <c r="D804" s="5"/>
      <c r="E804" s="5"/>
      <c r="F804" s="5"/>
      <c r="G804" s="115"/>
      <c r="H804" s="11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114"/>
      <c r="C805" s="5"/>
      <c r="D805" s="5"/>
      <c r="E805" s="5"/>
      <c r="F805" s="5"/>
      <c r="G805" s="115"/>
      <c r="H805" s="11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114"/>
      <c r="C806" s="5"/>
      <c r="D806" s="5"/>
      <c r="E806" s="5"/>
      <c r="F806" s="5"/>
      <c r="G806" s="115"/>
      <c r="H806" s="11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114"/>
      <c r="C807" s="5"/>
      <c r="D807" s="5"/>
      <c r="E807" s="5"/>
      <c r="F807" s="5"/>
      <c r="G807" s="115"/>
      <c r="H807" s="11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114"/>
      <c r="C808" s="5"/>
      <c r="D808" s="5"/>
      <c r="E808" s="5"/>
      <c r="F808" s="5"/>
      <c r="G808" s="115"/>
      <c r="H808" s="11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114"/>
      <c r="C809" s="5"/>
      <c r="D809" s="5"/>
      <c r="E809" s="5"/>
      <c r="F809" s="5"/>
      <c r="G809" s="115"/>
      <c r="H809" s="11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114"/>
      <c r="C810" s="5"/>
      <c r="D810" s="5"/>
      <c r="E810" s="5"/>
      <c r="F810" s="5"/>
      <c r="G810" s="115"/>
      <c r="H810" s="11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114"/>
      <c r="C811" s="5"/>
      <c r="D811" s="5"/>
      <c r="E811" s="5"/>
      <c r="F811" s="5"/>
      <c r="G811" s="115"/>
      <c r="H811" s="11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114"/>
      <c r="C812" s="5"/>
      <c r="D812" s="5"/>
      <c r="E812" s="5"/>
      <c r="F812" s="5"/>
      <c r="G812" s="115"/>
      <c r="H812" s="11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114"/>
      <c r="C813" s="5"/>
      <c r="D813" s="5"/>
      <c r="E813" s="5"/>
      <c r="F813" s="5"/>
      <c r="G813" s="115"/>
      <c r="H813" s="11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114"/>
      <c r="C814" s="5"/>
      <c r="D814" s="5"/>
      <c r="E814" s="5"/>
      <c r="F814" s="5"/>
      <c r="G814" s="115"/>
      <c r="H814" s="11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114"/>
      <c r="C815" s="5"/>
      <c r="D815" s="5"/>
      <c r="E815" s="5"/>
      <c r="F815" s="5"/>
      <c r="G815" s="115"/>
      <c r="H815" s="11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114"/>
      <c r="C816" s="5"/>
      <c r="D816" s="5"/>
      <c r="E816" s="5"/>
      <c r="F816" s="5"/>
      <c r="G816" s="115"/>
      <c r="H816" s="11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114"/>
      <c r="C817" s="5"/>
      <c r="D817" s="5"/>
      <c r="E817" s="5"/>
      <c r="F817" s="5"/>
      <c r="G817" s="115"/>
      <c r="H817" s="11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114"/>
      <c r="C818" s="5"/>
      <c r="D818" s="5"/>
      <c r="E818" s="5"/>
      <c r="F818" s="5"/>
      <c r="G818" s="115"/>
      <c r="H818" s="11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114"/>
      <c r="C819" s="5"/>
      <c r="D819" s="5"/>
      <c r="E819" s="5"/>
      <c r="F819" s="5"/>
      <c r="G819" s="115"/>
      <c r="H819" s="11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114"/>
      <c r="C820" s="5"/>
      <c r="D820" s="5"/>
      <c r="E820" s="5"/>
      <c r="F820" s="5"/>
      <c r="G820" s="115"/>
      <c r="H820" s="11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114"/>
      <c r="C821" s="5"/>
      <c r="D821" s="5"/>
      <c r="E821" s="5"/>
      <c r="F821" s="5"/>
      <c r="G821" s="115"/>
      <c r="H821" s="11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114"/>
      <c r="C822" s="5"/>
      <c r="D822" s="5"/>
      <c r="E822" s="5"/>
      <c r="F822" s="5"/>
      <c r="G822" s="115"/>
      <c r="H822" s="11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114"/>
      <c r="C823" s="5"/>
      <c r="D823" s="5"/>
      <c r="E823" s="5"/>
      <c r="F823" s="5"/>
      <c r="G823" s="115"/>
      <c r="H823" s="11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114"/>
      <c r="C824" s="5"/>
      <c r="D824" s="5"/>
      <c r="E824" s="5"/>
      <c r="F824" s="5"/>
      <c r="G824" s="115"/>
      <c r="H824" s="11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114"/>
      <c r="C825" s="5"/>
      <c r="D825" s="5"/>
      <c r="E825" s="5"/>
      <c r="F825" s="5"/>
      <c r="G825" s="115"/>
      <c r="H825" s="11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114"/>
      <c r="C826" s="5"/>
      <c r="D826" s="5"/>
      <c r="E826" s="5"/>
      <c r="F826" s="5"/>
      <c r="G826" s="115"/>
      <c r="H826" s="11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114"/>
      <c r="C827" s="5"/>
      <c r="D827" s="5"/>
      <c r="E827" s="5"/>
      <c r="F827" s="5"/>
      <c r="G827" s="115"/>
      <c r="H827" s="11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114"/>
      <c r="C828" s="5"/>
      <c r="D828" s="5"/>
      <c r="E828" s="5"/>
      <c r="F828" s="5"/>
      <c r="G828" s="115"/>
      <c r="H828" s="11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114"/>
      <c r="C829" s="5"/>
      <c r="D829" s="5"/>
      <c r="E829" s="5"/>
      <c r="F829" s="5"/>
      <c r="G829" s="115"/>
      <c r="H829" s="11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114"/>
      <c r="C830" s="5"/>
      <c r="D830" s="5"/>
      <c r="E830" s="5"/>
      <c r="F830" s="5"/>
      <c r="G830" s="115"/>
      <c r="H830" s="11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114"/>
      <c r="C831" s="5"/>
      <c r="D831" s="5"/>
      <c r="E831" s="5"/>
      <c r="F831" s="5"/>
      <c r="G831" s="115"/>
      <c r="H831" s="11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114"/>
      <c r="C832" s="5"/>
      <c r="D832" s="5"/>
      <c r="E832" s="5"/>
      <c r="F832" s="5"/>
      <c r="G832" s="115"/>
      <c r="H832" s="11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114"/>
      <c r="C833" s="5"/>
      <c r="D833" s="5"/>
      <c r="E833" s="5"/>
      <c r="F833" s="5"/>
      <c r="G833" s="115"/>
      <c r="H833" s="11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114"/>
      <c r="C834" s="5"/>
      <c r="D834" s="5"/>
      <c r="E834" s="5"/>
      <c r="F834" s="5"/>
      <c r="G834" s="115"/>
      <c r="H834" s="11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114"/>
      <c r="C835" s="5"/>
      <c r="D835" s="5"/>
      <c r="E835" s="5"/>
      <c r="F835" s="5"/>
      <c r="G835" s="115"/>
      <c r="H835" s="11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114"/>
      <c r="C836" s="5"/>
      <c r="D836" s="5"/>
      <c r="E836" s="5"/>
      <c r="F836" s="5"/>
      <c r="G836" s="115"/>
      <c r="H836" s="11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114"/>
      <c r="C837" s="5"/>
      <c r="D837" s="5"/>
      <c r="E837" s="5"/>
      <c r="F837" s="5"/>
      <c r="G837" s="115"/>
      <c r="H837" s="11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114"/>
      <c r="C838" s="5"/>
      <c r="D838" s="5"/>
      <c r="E838" s="5"/>
      <c r="F838" s="5"/>
      <c r="G838" s="115"/>
      <c r="H838" s="11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114"/>
      <c r="C839" s="5"/>
      <c r="D839" s="5"/>
      <c r="E839" s="5"/>
      <c r="F839" s="5"/>
      <c r="G839" s="115"/>
      <c r="H839" s="11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114"/>
      <c r="C840" s="5"/>
      <c r="D840" s="5"/>
      <c r="E840" s="5"/>
      <c r="F840" s="5"/>
      <c r="G840" s="115"/>
      <c r="H840" s="11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114"/>
      <c r="C841" s="5"/>
      <c r="D841" s="5"/>
      <c r="E841" s="5"/>
      <c r="F841" s="5"/>
      <c r="G841" s="115"/>
      <c r="H841" s="11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114"/>
      <c r="C842" s="5"/>
      <c r="D842" s="5"/>
      <c r="E842" s="5"/>
      <c r="F842" s="5"/>
      <c r="G842" s="115"/>
      <c r="H842" s="11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114"/>
      <c r="C843" s="5"/>
      <c r="D843" s="5"/>
      <c r="E843" s="5"/>
      <c r="F843" s="5"/>
      <c r="G843" s="115"/>
      <c r="H843" s="11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114"/>
      <c r="C844" s="5"/>
      <c r="D844" s="5"/>
      <c r="E844" s="5"/>
      <c r="F844" s="5"/>
      <c r="G844" s="115"/>
      <c r="H844" s="11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114"/>
      <c r="C845" s="5"/>
      <c r="D845" s="5"/>
      <c r="E845" s="5"/>
      <c r="F845" s="5"/>
      <c r="G845" s="115"/>
      <c r="H845" s="11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114"/>
      <c r="C846" s="5"/>
      <c r="D846" s="5"/>
      <c r="E846" s="5"/>
      <c r="F846" s="5"/>
      <c r="G846" s="115"/>
      <c r="H846" s="11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114"/>
      <c r="C847" s="5"/>
      <c r="D847" s="5"/>
      <c r="E847" s="5"/>
      <c r="F847" s="5"/>
      <c r="G847" s="115"/>
      <c r="H847" s="11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114"/>
      <c r="C848" s="5"/>
      <c r="D848" s="5"/>
      <c r="E848" s="5"/>
      <c r="F848" s="5"/>
      <c r="G848" s="115"/>
      <c r="H848" s="11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114"/>
      <c r="C849" s="5"/>
      <c r="D849" s="5"/>
      <c r="E849" s="5"/>
      <c r="F849" s="5"/>
      <c r="G849" s="115"/>
      <c r="H849" s="11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114"/>
      <c r="C850" s="5"/>
      <c r="D850" s="5"/>
      <c r="E850" s="5"/>
      <c r="F850" s="5"/>
      <c r="G850" s="115"/>
      <c r="H850" s="11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114"/>
      <c r="C851" s="5"/>
      <c r="D851" s="5"/>
      <c r="E851" s="5"/>
      <c r="F851" s="5"/>
      <c r="G851" s="115"/>
      <c r="H851" s="11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114"/>
      <c r="C852" s="5"/>
      <c r="D852" s="5"/>
      <c r="E852" s="5"/>
      <c r="F852" s="5"/>
      <c r="G852" s="115"/>
      <c r="H852" s="11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114"/>
      <c r="C853" s="5"/>
      <c r="D853" s="5"/>
      <c r="E853" s="5"/>
      <c r="F853" s="5"/>
      <c r="G853" s="115"/>
      <c r="H853" s="11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114"/>
      <c r="C854" s="5"/>
      <c r="D854" s="5"/>
      <c r="E854" s="5"/>
      <c r="F854" s="5"/>
      <c r="G854" s="115"/>
      <c r="H854" s="11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114"/>
      <c r="C855" s="5"/>
      <c r="D855" s="5"/>
      <c r="E855" s="5"/>
      <c r="F855" s="5"/>
      <c r="G855" s="115"/>
      <c r="H855" s="11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114"/>
      <c r="C856" s="5"/>
      <c r="D856" s="5"/>
      <c r="E856" s="5"/>
      <c r="F856" s="5"/>
      <c r="G856" s="115"/>
      <c r="H856" s="11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114"/>
      <c r="C857" s="5"/>
      <c r="D857" s="5"/>
      <c r="E857" s="5"/>
      <c r="F857" s="5"/>
      <c r="G857" s="115"/>
      <c r="H857" s="11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114"/>
      <c r="C858" s="5"/>
      <c r="D858" s="5"/>
      <c r="E858" s="5"/>
      <c r="F858" s="5"/>
      <c r="G858" s="115"/>
      <c r="H858" s="11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114"/>
      <c r="C859" s="5"/>
      <c r="D859" s="5"/>
      <c r="E859" s="5"/>
      <c r="F859" s="5"/>
      <c r="G859" s="115"/>
      <c r="H859" s="11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114"/>
      <c r="C860" s="5"/>
      <c r="D860" s="5"/>
      <c r="E860" s="5"/>
      <c r="F860" s="5"/>
      <c r="G860" s="115"/>
      <c r="H860" s="11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114"/>
      <c r="C861" s="5"/>
      <c r="D861" s="5"/>
      <c r="E861" s="5"/>
      <c r="F861" s="5"/>
      <c r="G861" s="115"/>
      <c r="H861" s="11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114"/>
      <c r="C862" s="5"/>
      <c r="D862" s="5"/>
      <c r="E862" s="5"/>
      <c r="F862" s="5"/>
      <c r="G862" s="115"/>
      <c r="H862" s="11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114"/>
      <c r="C863" s="5"/>
      <c r="D863" s="5"/>
      <c r="E863" s="5"/>
      <c r="F863" s="5"/>
      <c r="G863" s="115"/>
      <c r="H863" s="11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114"/>
      <c r="C864" s="5"/>
      <c r="D864" s="5"/>
      <c r="E864" s="5"/>
      <c r="F864" s="5"/>
      <c r="G864" s="115"/>
      <c r="H864" s="11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114"/>
      <c r="C865" s="5"/>
      <c r="D865" s="5"/>
      <c r="E865" s="5"/>
      <c r="F865" s="5"/>
      <c r="G865" s="115"/>
      <c r="H865" s="11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114"/>
      <c r="C866" s="5"/>
      <c r="D866" s="5"/>
      <c r="E866" s="5"/>
      <c r="F866" s="5"/>
      <c r="G866" s="115"/>
      <c r="H866" s="11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114"/>
      <c r="C867" s="5"/>
      <c r="D867" s="5"/>
      <c r="E867" s="5"/>
      <c r="F867" s="5"/>
      <c r="G867" s="115"/>
      <c r="H867" s="11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114"/>
      <c r="C868" s="5"/>
      <c r="D868" s="5"/>
      <c r="E868" s="5"/>
      <c r="F868" s="5"/>
      <c r="G868" s="115"/>
      <c r="H868" s="11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114"/>
      <c r="C869" s="5"/>
      <c r="D869" s="5"/>
      <c r="E869" s="5"/>
      <c r="F869" s="5"/>
      <c r="G869" s="115"/>
      <c r="H869" s="11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114"/>
      <c r="C870" s="5"/>
      <c r="D870" s="5"/>
      <c r="E870" s="5"/>
      <c r="F870" s="5"/>
      <c r="G870" s="115"/>
      <c r="H870" s="11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114"/>
      <c r="C871" s="5"/>
      <c r="D871" s="5"/>
      <c r="E871" s="5"/>
      <c r="F871" s="5"/>
      <c r="G871" s="115"/>
      <c r="H871" s="11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114"/>
      <c r="C872" s="5"/>
      <c r="D872" s="5"/>
      <c r="E872" s="5"/>
      <c r="F872" s="5"/>
      <c r="G872" s="115"/>
      <c r="H872" s="11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114"/>
      <c r="C873" s="5"/>
      <c r="D873" s="5"/>
      <c r="E873" s="5"/>
      <c r="F873" s="5"/>
      <c r="G873" s="115"/>
      <c r="H873" s="11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114"/>
      <c r="C874" s="5"/>
      <c r="D874" s="5"/>
      <c r="E874" s="5"/>
      <c r="F874" s="5"/>
      <c r="G874" s="115"/>
      <c r="H874" s="11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114"/>
      <c r="C875" s="5"/>
      <c r="D875" s="5"/>
      <c r="E875" s="5"/>
      <c r="F875" s="5"/>
      <c r="G875" s="115"/>
      <c r="H875" s="11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114"/>
      <c r="C876" s="5"/>
      <c r="D876" s="5"/>
      <c r="E876" s="5"/>
      <c r="F876" s="5"/>
      <c r="G876" s="115"/>
      <c r="H876" s="11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114"/>
      <c r="C877" s="5"/>
      <c r="D877" s="5"/>
      <c r="E877" s="5"/>
      <c r="F877" s="5"/>
      <c r="G877" s="115"/>
      <c r="H877" s="11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114"/>
      <c r="C878" s="5"/>
      <c r="D878" s="5"/>
      <c r="E878" s="5"/>
      <c r="F878" s="5"/>
      <c r="G878" s="115"/>
      <c r="H878" s="11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114"/>
      <c r="C879" s="5"/>
      <c r="D879" s="5"/>
      <c r="E879" s="5"/>
      <c r="F879" s="5"/>
      <c r="G879" s="115"/>
      <c r="H879" s="11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114"/>
      <c r="C880" s="5"/>
      <c r="D880" s="5"/>
      <c r="E880" s="5"/>
      <c r="F880" s="5"/>
      <c r="G880" s="115"/>
      <c r="H880" s="11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114"/>
      <c r="C881" s="5"/>
      <c r="D881" s="5"/>
      <c r="E881" s="5"/>
      <c r="F881" s="5"/>
      <c r="G881" s="115"/>
      <c r="H881" s="11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114"/>
      <c r="C882" s="5"/>
      <c r="D882" s="5"/>
      <c r="E882" s="5"/>
      <c r="F882" s="5"/>
      <c r="G882" s="115"/>
      <c r="H882" s="11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114"/>
      <c r="C883" s="5"/>
      <c r="D883" s="5"/>
      <c r="E883" s="5"/>
      <c r="F883" s="5"/>
      <c r="G883" s="115"/>
      <c r="H883" s="11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114"/>
      <c r="C884" s="5"/>
      <c r="D884" s="5"/>
      <c r="E884" s="5"/>
      <c r="F884" s="5"/>
      <c r="G884" s="115"/>
      <c r="H884" s="11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114"/>
      <c r="C885" s="5"/>
      <c r="D885" s="5"/>
      <c r="E885" s="5"/>
      <c r="F885" s="5"/>
      <c r="G885" s="115"/>
      <c r="H885" s="11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114"/>
      <c r="C886" s="5"/>
      <c r="D886" s="5"/>
      <c r="E886" s="5"/>
      <c r="F886" s="5"/>
      <c r="G886" s="115"/>
      <c r="H886" s="11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114"/>
      <c r="C887" s="5"/>
      <c r="D887" s="5"/>
      <c r="E887" s="5"/>
      <c r="F887" s="5"/>
      <c r="G887" s="115"/>
      <c r="H887" s="11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114"/>
      <c r="C888" s="5"/>
      <c r="D888" s="5"/>
      <c r="E888" s="5"/>
      <c r="F888" s="5"/>
      <c r="G888" s="115"/>
      <c r="H888" s="11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114"/>
      <c r="C889" s="5"/>
      <c r="D889" s="5"/>
      <c r="E889" s="5"/>
      <c r="F889" s="5"/>
      <c r="G889" s="115"/>
      <c r="H889" s="11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114"/>
      <c r="C890" s="5"/>
      <c r="D890" s="5"/>
      <c r="E890" s="5"/>
      <c r="F890" s="5"/>
      <c r="G890" s="115"/>
      <c r="H890" s="11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114"/>
      <c r="C891" s="5"/>
      <c r="D891" s="5"/>
      <c r="E891" s="5"/>
      <c r="F891" s="5"/>
      <c r="G891" s="115"/>
      <c r="H891" s="11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114"/>
      <c r="C892" s="5"/>
      <c r="D892" s="5"/>
      <c r="E892" s="5"/>
      <c r="F892" s="5"/>
      <c r="G892" s="115"/>
      <c r="H892" s="11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114"/>
      <c r="C893" s="5"/>
      <c r="D893" s="5"/>
      <c r="E893" s="5"/>
      <c r="F893" s="5"/>
      <c r="G893" s="115"/>
      <c r="H893" s="11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114"/>
      <c r="C894" s="5"/>
      <c r="D894" s="5"/>
      <c r="E894" s="5"/>
      <c r="F894" s="5"/>
      <c r="G894" s="115"/>
      <c r="H894" s="11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114"/>
      <c r="C895" s="5"/>
      <c r="D895" s="5"/>
      <c r="E895" s="5"/>
      <c r="F895" s="5"/>
      <c r="G895" s="115"/>
      <c r="H895" s="11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114"/>
      <c r="C896" s="5"/>
      <c r="D896" s="5"/>
      <c r="E896" s="5"/>
      <c r="F896" s="5"/>
      <c r="G896" s="115"/>
      <c r="H896" s="11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114"/>
      <c r="C897" s="5"/>
      <c r="D897" s="5"/>
      <c r="E897" s="5"/>
      <c r="F897" s="5"/>
      <c r="G897" s="115"/>
      <c r="H897" s="11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114"/>
      <c r="C898" s="5"/>
      <c r="D898" s="5"/>
      <c r="E898" s="5"/>
      <c r="F898" s="5"/>
      <c r="G898" s="115"/>
      <c r="H898" s="11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114"/>
      <c r="C899" s="5"/>
      <c r="D899" s="5"/>
      <c r="E899" s="5"/>
      <c r="F899" s="5"/>
      <c r="G899" s="115"/>
      <c r="H899" s="11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114"/>
      <c r="C900" s="5"/>
      <c r="D900" s="5"/>
      <c r="E900" s="5"/>
      <c r="F900" s="5"/>
      <c r="G900" s="115"/>
      <c r="H900" s="11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114"/>
      <c r="C901" s="5"/>
      <c r="D901" s="5"/>
      <c r="E901" s="5"/>
      <c r="F901" s="5"/>
      <c r="G901" s="115"/>
      <c r="H901" s="11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114"/>
      <c r="C902" s="5"/>
      <c r="D902" s="5"/>
      <c r="E902" s="5"/>
      <c r="F902" s="5"/>
      <c r="G902" s="115"/>
      <c r="H902" s="11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114"/>
      <c r="C903" s="5"/>
      <c r="D903" s="5"/>
      <c r="E903" s="5"/>
      <c r="F903" s="5"/>
      <c r="G903" s="115"/>
      <c r="H903" s="11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114"/>
      <c r="C904" s="5"/>
      <c r="D904" s="5"/>
      <c r="E904" s="5"/>
      <c r="F904" s="5"/>
      <c r="G904" s="115"/>
      <c r="H904" s="11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114"/>
      <c r="C905" s="5"/>
      <c r="D905" s="5"/>
      <c r="E905" s="5"/>
      <c r="F905" s="5"/>
      <c r="G905" s="115"/>
      <c r="H905" s="11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114"/>
      <c r="C906" s="5"/>
      <c r="D906" s="5"/>
      <c r="E906" s="5"/>
      <c r="F906" s="5"/>
      <c r="G906" s="115"/>
      <c r="H906" s="11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114"/>
      <c r="C907" s="5"/>
      <c r="D907" s="5"/>
      <c r="E907" s="5"/>
      <c r="F907" s="5"/>
      <c r="G907" s="115"/>
      <c r="H907" s="11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114"/>
      <c r="C908" s="5"/>
      <c r="D908" s="5"/>
      <c r="E908" s="5"/>
      <c r="F908" s="5"/>
      <c r="G908" s="115"/>
      <c r="H908" s="11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114"/>
      <c r="C909" s="5"/>
      <c r="D909" s="5"/>
      <c r="E909" s="5"/>
      <c r="F909" s="5"/>
      <c r="G909" s="115"/>
      <c r="H909" s="11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114"/>
      <c r="C910" s="5"/>
      <c r="D910" s="5"/>
      <c r="E910" s="5"/>
      <c r="F910" s="5"/>
      <c r="G910" s="115"/>
      <c r="H910" s="11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114"/>
      <c r="C911" s="5"/>
      <c r="D911" s="5"/>
      <c r="E911" s="5"/>
      <c r="F911" s="5"/>
      <c r="G911" s="115"/>
      <c r="H911" s="11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114"/>
      <c r="C912" s="5"/>
      <c r="D912" s="5"/>
      <c r="E912" s="5"/>
      <c r="F912" s="5"/>
      <c r="G912" s="115"/>
      <c r="H912" s="11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114"/>
      <c r="C913" s="5"/>
      <c r="D913" s="5"/>
      <c r="E913" s="5"/>
      <c r="F913" s="5"/>
      <c r="G913" s="115"/>
      <c r="H913" s="11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114"/>
      <c r="C914" s="5"/>
      <c r="D914" s="5"/>
      <c r="E914" s="5"/>
      <c r="F914" s="5"/>
      <c r="G914" s="115"/>
      <c r="H914" s="11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114"/>
      <c r="C915" s="5"/>
      <c r="D915" s="5"/>
      <c r="E915" s="5"/>
      <c r="F915" s="5"/>
      <c r="G915" s="115"/>
      <c r="H915" s="11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114"/>
      <c r="C916" s="5"/>
      <c r="D916" s="5"/>
      <c r="E916" s="5"/>
      <c r="F916" s="5"/>
      <c r="G916" s="115"/>
      <c r="H916" s="11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114"/>
      <c r="C917" s="5"/>
      <c r="D917" s="5"/>
      <c r="E917" s="5"/>
      <c r="F917" s="5"/>
      <c r="G917" s="115"/>
      <c r="H917" s="11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114"/>
      <c r="C918" s="5"/>
      <c r="D918" s="5"/>
      <c r="E918" s="5"/>
      <c r="F918" s="5"/>
      <c r="G918" s="115"/>
      <c r="H918" s="11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114"/>
      <c r="C919" s="5"/>
      <c r="D919" s="5"/>
      <c r="E919" s="5"/>
      <c r="F919" s="5"/>
      <c r="G919" s="115"/>
      <c r="H919" s="11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114"/>
      <c r="C920" s="5"/>
      <c r="D920" s="5"/>
      <c r="E920" s="5"/>
      <c r="F920" s="5"/>
      <c r="G920" s="115"/>
      <c r="H920" s="11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114"/>
      <c r="C921" s="5"/>
      <c r="D921" s="5"/>
      <c r="E921" s="5"/>
      <c r="F921" s="5"/>
      <c r="G921" s="115"/>
      <c r="H921" s="11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114"/>
      <c r="C922" s="5"/>
      <c r="D922" s="5"/>
      <c r="E922" s="5"/>
      <c r="F922" s="5"/>
      <c r="G922" s="115"/>
      <c r="H922" s="11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114"/>
      <c r="C923" s="5"/>
      <c r="D923" s="5"/>
      <c r="E923" s="5"/>
      <c r="F923" s="5"/>
      <c r="G923" s="115"/>
      <c r="H923" s="11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114"/>
      <c r="C924" s="5"/>
      <c r="D924" s="5"/>
      <c r="E924" s="5"/>
      <c r="F924" s="5"/>
      <c r="G924" s="115"/>
      <c r="H924" s="11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114"/>
      <c r="C925" s="5"/>
      <c r="D925" s="5"/>
      <c r="E925" s="5"/>
      <c r="F925" s="5"/>
      <c r="G925" s="115"/>
      <c r="H925" s="11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114"/>
      <c r="C926" s="5"/>
      <c r="D926" s="5"/>
      <c r="E926" s="5"/>
      <c r="F926" s="5"/>
      <c r="G926" s="115"/>
      <c r="H926" s="11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114"/>
      <c r="C927" s="5"/>
      <c r="D927" s="5"/>
      <c r="E927" s="5"/>
      <c r="F927" s="5"/>
      <c r="G927" s="115"/>
      <c r="H927" s="11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114"/>
      <c r="C928" s="5"/>
      <c r="D928" s="5"/>
      <c r="E928" s="5"/>
      <c r="F928" s="5"/>
      <c r="G928" s="115"/>
      <c r="H928" s="11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114"/>
      <c r="C929" s="5"/>
      <c r="D929" s="5"/>
      <c r="E929" s="5"/>
      <c r="F929" s="5"/>
      <c r="G929" s="115"/>
      <c r="H929" s="11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114"/>
      <c r="C930" s="5"/>
      <c r="D930" s="5"/>
      <c r="E930" s="5"/>
      <c r="F930" s="5"/>
      <c r="G930" s="115"/>
      <c r="H930" s="11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114"/>
      <c r="C931" s="5"/>
      <c r="D931" s="5"/>
      <c r="E931" s="5"/>
      <c r="F931" s="5"/>
      <c r="G931" s="115"/>
      <c r="H931" s="11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114"/>
      <c r="C932" s="5"/>
      <c r="D932" s="5"/>
      <c r="E932" s="5"/>
      <c r="F932" s="5"/>
      <c r="G932" s="115"/>
      <c r="H932" s="11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114"/>
      <c r="C933" s="5"/>
      <c r="D933" s="5"/>
      <c r="E933" s="5"/>
      <c r="F933" s="5"/>
      <c r="G933" s="115"/>
      <c r="H933" s="11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114"/>
      <c r="C934" s="5"/>
      <c r="D934" s="5"/>
      <c r="E934" s="5"/>
      <c r="F934" s="5"/>
      <c r="G934" s="115"/>
      <c r="H934" s="11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114"/>
      <c r="C935" s="5"/>
      <c r="D935" s="5"/>
      <c r="E935" s="5"/>
      <c r="F935" s="5"/>
      <c r="G935" s="115"/>
      <c r="H935" s="11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114"/>
      <c r="C936" s="5"/>
      <c r="D936" s="5"/>
      <c r="E936" s="5"/>
      <c r="F936" s="5"/>
      <c r="G936" s="115"/>
      <c r="H936" s="11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114"/>
      <c r="C937" s="5"/>
      <c r="D937" s="5"/>
      <c r="E937" s="5"/>
      <c r="F937" s="5"/>
      <c r="G937" s="115"/>
      <c r="H937" s="11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114"/>
      <c r="C938" s="5"/>
      <c r="D938" s="5"/>
      <c r="E938" s="5"/>
      <c r="F938" s="5"/>
      <c r="G938" s="115"/>
      <c r="H938" s="11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114"/>
      <c r="C939" s="5"/>
      <c r="D939" s="5"/>
      <c r="E939" s="5"/>
      <c r="F939" s="5"/>
      <c r="G939" s="115"/>
      <c r="H939" s="11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114"/>
      <c r="C940" s="5"/>
      <c r="D940" s="5"/>
      <c r="E940" s="5"/>
      <c r="F940" s="5"/>
      <c r="G940" s="115"/>
      <c r="H940" s="11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114"/>
      <c r="C941" s="5"/>
      <c r="D941" s="5"/>
      <c r="E941" s="5"/>
      <c r="F941" s="5"/>
      <c r="G941" s="115"/>
      <c r="H941" s="11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114"/>
      <c r="C942" s="5"/>
      <c r="D942" s="5"/>
      <c r="E942" s="5"/>
      <c r="F942" s="5"/>
      <c r="G942" s="115"/>
      <c r="H942" s="11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114"/>
      <c r="C943" s="5"/>
      <c r="D943" s="5"/>
      <c r="E943" s="5"/>
      <c r="F943" s="5"/>
      <c r="G943" s="115"/>
      <c r="H943" s="11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114"/>
      <c r="C944" s="5"/>
      <c r="D944" s="5"/>
      <c r="E944" s="5"/>
      <c r="F944" s="5"/>
      <c r="G944" s="115"/>
      <c r="H944" s="11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114"/>
      <c r="C945" s="5"/>
      <c r="D945" s="5"/>
      <c r="E945" s="5"/>
      <c r="F945" s="5"/>
      <c r="G945" s="115"/>
      <c r="H945" s="11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114"/>
      <c r="C946" s="5"/>
      <c r="D946" s="5"/>
      <c r="E946" s="5"/>
      <c r="F946" s="5"/>
      <c r="G946" s="115"/>
      <c r="H946" s="11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114"/>
      <c r="C947" s="5"/>
      <c r="D947" s="5"/>
      <c r="E947" s="5"/>
      <c r="F947" s="5"/>
      <c r="G947" s="115"/>
      <c r="H947" s="11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114"/>
      <c r="C948" s="5"/>
      <c r="D948" s="5"/>
      <c r="E948" s="5"/>
      <c r="F948" s="5"/>
      <c r="G948" s="115"/>
      <c r="H948" s="11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114"/>
      <c r="C949" s="5"/>
      <c r="D949" s="5"/>
      <c r="E949" s="5"/>
      <c r="F949" s="5"/>
      <c r="G949" s="115"/>
      <c r="H949" s="11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114"/>
      <c r="C950" s="5"/>
      <c r="D950" s="5"/>
      <c r="E950" s="5"/>
      <c r="F950" s="5"/>
      <c r="G950" s="115"/>
      <c r="H950" s="11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114"/>
      <c r="C951" s="5"/>
      <c r="D951" s="5"/>
      <c r="E951" s="5"/>
      <c r="F951" s="5"/>
      <c r="G951" s="115"/>
      <c r="H951" s="11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114"/>
      <c r="C952" s="5"/>
      <c r="D952" s="5"/>
      <c r="E952" s="5"/>
      <c r="F952" s="5"/>
      <c r="G952" s="115"/>
      <c r="H952" s="11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114"/>
      <c r="C953" s="5"/>
      <c r="D953" s="5"/>
      <c r="E953" s="5"/>
      <c r="F953" s="5"/>
      <c r="G953" s="115"/>
      <c r="H953" s="11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114"/>
      <c r="C954" s="5"/>
      <c r="D954" s="5"/>
      <c r="E954" s="5"/>
      <c r="F954" s="5"/>
      <c r="G954" s="115"/>
      <c r="H954" s="11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114"/>
      <c r="C955" s="5"/>
      <c r="D955" s="5"/>
      <c r="E955" s="5"/>
      <c r="F955" s="5"/>
      <c r="G955" s="115"/>
      <c r="H955" s="11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114"/>
      <c r="C956" s="5"/>
      <c r="D956" s="5"/>
      <c r="E956" s="5"/>
      <c r="F956" s="5"/>
      <c r="G956" s="115"/>
      <c r="H956" s="11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114"/>
      <c r="C957" s="5"/>
      <c r="D957" s="5"/>
      <c r="E957" s="5"/>
      <c r="F957" s="5"/>
      <c r="G957" s="115"/>
      <c r="H957" s="11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114"/>
      <c r="C958" s="5"/>
      <c r="D958" s="5"/>
      <c r="E958" s="5"/>
      <c r="F958" s="5"/>
      <c r="G958" s="115"/>
      <c r="H958" s="11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114"/>
      <c r="C959" s="5"/>
      <c r="D959" s="5"/>
      <c r="E959" s="5"/>
      <c r="F959" s="5"/>
      <c r="G959" s="115"/>
      <c r="H959" s="11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114"/>
      <c r="C960" s="5"/>
      <c r="D960" s="5"/>
      <c r="E960" s="5"/>
      <c r="F960" s="5"/>
      <c r="G960" s="115"/>
      <c r="H960" s="11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114"/>
      <c r="C961" s="5"/>
      <c r="D961" s="5"/>
      <c r="E961" s="5"/>
      <c r="F961" s="5"/>
      <c r="G961" s="115"/>
      <c r="H961" s="11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114"/>
      <c r="C962" s="5"/>
      <c r="D962" s="5"/>
      <c r="E962" s="5"/>
      <c r="F962" s="5"/>
      <c r="G962" s="115"/>
      <c r="H962" s="11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114"/>
      <c r="C963" s="5"/>
      <c r="D963" s="5"/>
      <c r="E963" s="5"/>
      <c r="F963" s="5"/>
      <c r="G963" s="115"/>
      <c r="H963" s="11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114"/>
      <c r="C964" s="5"/>
      <c r="D964" s="5"/>
      <c r="E964" s="5"/>
      <c r="F964" s="5"/>
      <c r="G964" s="115"/>
      <c r="H964" s="11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114"/>
      <c r="C965" s="5"/>
      <c r="D965" s="5"/>
      <c r="E965" s="5"/>
      <c r="F965" s="5"/>
      <c r="G965" s="115"/>
      <c r="H965" s="11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114"/>
      <c r="C966" s="5"/>
      <c r="D966" s="5"/>
      <c r="E966" s="5"/>
      <c r="F966" s="5"/>
      <c r="G966" s="115"/>
      <c r="H966" s="11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114"/>
      <c r="C967" s="5"/>
      <c r="D967" s="5"/>
      <c r="E967" s="5"/>
      <c r="F967" s="5"/>
      <c r="G967" s="115"/>
      <c r="H967" s="11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114"/>
      <c r="C968" s="5"/>
      <c r="D968" s="5"/>
      <c r="E968" s="5"/>
      <c r="F968" s="5"/>
      <c r="G968" s="115"/>
      <c r="H968" s="11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114"/>
      <c r="C969" s="5"/>
      <c r="D969" s="5"/>
      <c r="E969" s="5"/>
      <c r="F969" s="5"/>
      <c r="G969" s="115"/>
      <c r="H969" s="11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114"/>
      <c r="C970" s="5"/>
      <c r="D970" s="5"/>
      <c r="E970" s="5"/>
      <c r="F970" s="5"/>
      <c r="G970" s="115"/>
      <c r="H970" s="11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114"/>
      <c r="C971" s="5"/>
      <c r="D971" s="5"/>
      <c r="E971" s="5"/>
      <c r="F971" s="5"/>
      <c r="G971" s="115"/>
      <c r="H971" s="11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114"/>
      <c r="C972" s="5"/>
      <c r="D972" s="5"/>
      <c r="E972" s="5"/>
      <c r="F972" s="5"/>
      <c r="G972" s="115"/>
      <c r="H972" s="11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114"/>
      <c r="C973" s="5"/>
      <c r="D973" s="5"/>
      <c r="E973" s="5"/>
      <c r="F973" s="5"/>
      <c r="G973" s="115"/>
      <c r="H973" s="11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114"/>
      <c r="C974" s="5"/>
      <c r="D974" s="5"/>
      <c r="E974" s="5"/>
      <c r="F974" s="5"/>
      <c r="G974" s="115"/>
      <c r="H974" s="11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114"/>
      <c r="C975" s="5"/>
      <c r="D975" s="5"/>
      <c r="E975" s="5"/>
      <c r="F975" s="5"/>
      <c r="G975" s="115"/>
      <c r="H975" s="11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114"/>
      <c r="C976" s="5"/>
      <c r="D976" s="5"/>
      <c r="E976" s="5"/>
      <c r="F976" s="5"/>
      <c r="G976" s="115"/>
      <c r="H976" s="11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114"/>
      <c r="C977" s="5"/>
      <c r="D977" s="5"/>
      <c r="E977" s="5"/>
      <c r="F977" s="5"/>
      <c r="G977" s="115"/>
      <c r="H977" s="11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114"/>
      <c r="C978" s="5"/>
      <c r="D978" s="5"/>
      <c r="E978" s="5"/>
      <c r="F978" s="5"/>
      <c r="G978" s="115"/>
      <c r="H978" s="11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114"/>
      <c r="C979" s="5"/>
      <c r="D979" s="5"/>
      <c r="E979" s="5"/>
      <c r="F979" s="5"/>
      <c r="G979" s="115"/>
      <c r="H979" s="11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114"/>
      <c r="C980" s="5"/>
      <c r="D980" s="5"/>
      <c r="E980" s="5"/>
      <c r="F980" s="5"/>
      <c r="G980" s="115"/>
      <c r="H980" s="11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114"/>
      <c r="C981" s="5"/>
      <c r="D981" s="5"/>
      <c r="E981" s="5"/>
      <c r="F981" s="5"/>
      <c r="G981" s="115"/>
      <c r="H981" s="11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114"/>
      <c r="C982" s="5"/>
      <c r="D982" s="5"/>
      <c r="E982" s="5"/>
      <c r="F982" s="5"/>
      <c r="G982" s="115"/>
      <c r="H982" s="11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114"/>
      <c r="C983" s="5"/>
      <c r="D983" s="5"/>
      <c r="E983" s="5"/>
      <c r="F983" s="5"/>
      <c r="G983" s="115"/>
      <c r="H983" s="11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114"/>
      <c r="C984" s="5"/>
      <c r="D984" s="5"/>
      <c r="E984" s="5"/>
      <c r="F984" s="5"/>
      <c r="G984" s="115"/>
      <c r="H984" s="11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114"/>
      <c r="C985" s="5"/>
      <c r="D985" s="5"/>
      <c r="E985" s="5"/>
      <c r="F985" s="5"/>
      <c r="G985" s="115"/>
      <c r="H985" s="11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114"/>
      <c r="C986" s="5"/>
      <c r="D986" s="5"/>
      <c r="E986" s="5"/>
      <c r="F986" s="5"/>
      <c r="G986" s="115"/>
      <c r="H986" s="11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114"/>
      <c r="C987" s="5"/>
      <c r="D987" s="5"/>
      <c r="E987" s="5"/>
      <c r="F987" s="5"/>
      <c r="G987" s="115"/>
      <c r="H987" s="11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114"/>
      <c r="C988" s="5"/>
      <c r="D988" s="5"/>
      <c r="E988" s="5"/>
      <c r="F988" s="5"/>
      <c r="G988" s="115"/>
      <c r="H988" s="11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114"/>
      <c r="C989" s="5"/>
      <c r="D989" s="5"/>
      <c r="E989" s="5"/>
      <c r="F989" s="5"/>
      <c r="G989" s="115"/>
      <c r="H989" s="11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114"/>
      <c r="C990" s="5"/>
      <c r="D990" s="5"/>
      <c r="E990" s="5"/>
      <c r="F990" s="5"/>
      <c r="G990" s="115"/>
      <c r="H990" s="11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114"/>
      <c r="C991" s="5"/>
      <c r="D991" s="5"/>
      <c r="E991" s="5"/>
      <c r="F991" s="5"/>
      <c r="G991" s="115"/>
      <c r="H991" s="11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114"/>
      <c r="C992" s="5"/>
      <c r="D992" s="5"/>
      <c r="E992" s="5"/>
      <c r="F992" s="5"/>
      <c r="G992" s="115"/>
      <c r="H992" s="11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114"/>
      <c r="C993" s="5"/>
      <c r="D993" s="5"/>
      <c r="E993" s="5"/>
      <c r="F993" s="5"/>
      <c r="G993" s="115"/>
      <c r="H993" s="11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114"/>
      <c r="C994" s="5"/>
      <c r="D994" s="5"/>
      <c r="E994" s="5"/>
      <c r="F994" s="5"/>
      <c r="G994" s="115"/>
      <c r="H994" s="11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114"/>
      <c r="C995" s="5"/>
      <c r="D995" s="5"/>
      <c r="E995" s="5"/>
      <c r="F995" s="5"/>
      <c r="G995" s="115"/>
      <c r="H995" s="11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114"/>
      <c r="C996" s="5"/>
      <c r="D996" s="5"/>
      <c r="E996" s="5"/>
      <c r="F996" s="5"/>
      <c r="G996" s="115"/>
      <c r="H996" s="11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114"/>
      <c r="C997" s="5"/>
      <c r="D997" s="5"/>
      <c r="E997" s="5"/>
      <c r="F997" s="5"/>
      <c r="G997" s="115"/>
      <c r="H997" s="11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114"/>
      <c r="C998" s="5"/>
      <c r="D998" s="5"/>
      <c r="E998" s="5"/>
      <c r="F998" s="5"/>
      <c r="G998" s="115"/>
      <c r="H998" s="11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114"/>
      <c r="C999" s="5"/>
      <c r="D999" s="5"/>
      <c r="E999" s="5"/>
      <c r="F999" s="5"/>
      <c r="G999" s="115"/>
      <c r="H999" s="11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114"/>
      <c r="C1000" s="5"/>
      <c r="D1000" s="5"/>
      <c r="E1000" s="5"/>
      <c r="F1000" s="5"/>
      <c r="G1000" s="115"/>
      <c r="H1000" s="11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114"/>
      <c r="C1001" s="5"/>
      <c r="D1001" s="5"/>
      <c r="E1001" s="5"/>
      <c r="F1001" s="5"/>
      <c r="G1001" s="115"/>
      <c r="H1001" s="11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hyperlinks>
    <hyperlink r:id="rId1" ref="H7"/>
    <hyperlink r:id="rId2" ref="H8"/>
    <hyperlink r:id="rId3" ref="H10"/>
    <hyperlink r:id="rId4" ref="H12"/>
    <hyperlink r:id="rId5" ref="H14"/>
    <hyperlink r:id="rId6" ref="H15"/>
    <hyperlink r:id="rId7" ref="H16"/>
    <hyperlink r:id="rId8" ref="H17"/>
    <hyperlink r:id="rId9" ref="H18"/>
    <hyperlink r:id="rId10" ref="H20"/>
    <hyperlink r:id="rId11" ref="H21"/>
    <hyperlink r:id="rId12" ref="H22"/>
    <hyperlink r:id="rId13" ref="H23"/>
    <hyperlink r:id="rId14" ref="H25"/>
    <hyperlink r:id="rId15" ref="H26"/>
    <hyperlink r:id="rId16" ref="H28"/>
    <hyperlink r:id="rId17" ref="H29"/>
    <hyperlink r:id="rId18" ref="H31"/>
    <hyperlink r:id="rId19" ref="H32"/>
    <hyperlink r:id="rId20" ref="H34"/>
    <hyperlink r:id="rId21" ref="H35"/>
    <hyperlink r:id="rId22" ref="H36"/>
    <hyperlink r:id="rId23" ref="H37"/>
    <hyperlink r:id="rId24" ref="H39"/>
    <hyperlink r:id="rId25" ref="H40"/>
    <hyperlink r:id="rId26" ref="H41"/>
    <hyperlink r:id="rId27" ref="H42"/>
    <hyperlink r:id="rId28" ref="H43"/>
    <hyperlink r:id="rId29" ref="H44"/>
    <hyperlink r:id="rId30" ref="H46"/>
    <hyperlink r:id="rId31" ref="H48"/>
    <hyperlink r:id="rId32" ref="H49"/>
    <hyperlink r:id="rId33" ref="H50"/>
    <hyperlink r:id="rId34" ref="H51"/>
    <hyperlink r:id="rId35" ref="H52"/>
    <hyperlink r:id="rId36" ref="H53"/>
    <hyperlink r:id="rId37" ref="H54"/>
    <hyperlink r:id="rId38" ref="H55"/>
    <hyperlink r:id="rId39" ref="H56"/>
    <hyperlink r:id="rId40" ref="H57"/>
    <hyperlink r:id="rId41" ref="H59"/>
    <hyperlink r:id="rId42" ref="H60"/>
    <hyperlink r:id="rId43" ref="H61"/>
    <hyperlink r:id="rId44" ref="H63"/>
    <hyperlink r:id="rId45" ref="H66"/>
    <hyperlink r:id="rId46" ref="H67"/>
    <hyperlink r:id="rId47" ref="H68"/>
    <hyperlink r:id="rId48" ref="H71"/>
    <hyperlink r:id="rId49" ref="H72"/>
  </hyperlinks>
  <printOptions/>
  <pageMargins bottom="0.75" footer="0.0" header="0.0" left="0.25" right="0.25" top="0.75"/>
  <pageSetup fitToWidth="0" paperSize="5" orientation="landscape"/>
  <headerFooter>
    <oddFooter>&amp;L&amp;D&amp;C000000&amp;P</oddFooter>
  </headerFooter>
  <drawing r:id="rId50"/>
</worksheet>
</file>